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10"/>
  </bookViews>
  <sheets>
    <sheet name="TCEI_2016" sheetId="1" r:id="rId1"/>
    <sheet name="TCEI_2017" sheetId="2" r:id="rId2"/>
    <sheet name="COF_2016" sheetId="3" r:id="rId3"/>
    <sheet name="COF_2017" sheetId="4" r:id="rId4"/>
    <sheet name="COF_S1" sheetId="5" r:id="rId5"/>
    <sheet name="COF_S11" sheetId="6" r:id="rId6"/>
    <sheet name="COF_S12" sheetId="7" r:id="rId7"/>
    <sheet name="COF_S13" sheetId="8" r:id="rId8"/>
    <sheet name="COF_S14" sheetId="9" r:id="rId9"/>
    <sheet name="COF_S15" sheetId="10" r:id="rId10"/>
    <sheet name="COF_S2" sheetId="11" r:id="rId11"/>
  </sheets>
  <externalReferences>
    <externalReference r:id="rId14"/>
  </externalReferences>
  <definedNames>
    <definedName name="libelles_AF">'[1]tableaux'!$C$50:$D$57</definedName>
    <definedName name="operations">'[1]nom operations'!$A$2:$F$318</definedName>
  </definedNames>
  <calcPr fullCalcOnLoad="1"/>
</workbook>
</file>

<file path=xl/sharedStrings.xml><?xml version="1.0" encoding="utf-8"?>
<sst xmlns="http://schemas.openxmlformats.org/spreadsheetml/2006/main" count="1226" uniqueCount="187">
  <si>
    <t>Tableau des Comptes Economiques Intégrés: année 2016 (en millions de FCFA)</t>
  </si>
  <si>
    <t>Campagne : Campagne 2016</t>
  </si>
  <si>
    <t>Total</t>
  </si>
  <si>
    <t>Compte B&amp;S</t>
  </si>
  <si>
    <t>Compte</t>
  </si>
  <si>
    <t>0S1</t>
  </si>
  <si>
    <t>0S1005</t>
  </si>
  <si>
    <t>0S1004</t>
  </si>
  <si>
    <t>0S1003</t>
  </si>
  <si>
    <t>0S1002</t>
  </si>
  <si>
    <t>0S1001</t>
  </si>
  <si>
    <t>Opérations et</t>
  </si>
  <si>
    <t>Ressources</t>
  </si>
  <si>
    <t>Reste du monde</t>
  </si>
  <si>
    <t>Economie Totale</t>
  </si>
  <si>
    <t>ISBLSM</t>
  </si>
  <si>
    <t>ménages</t>
  </si>
  <si>
    <t>APU</t>
  </si>
  <si>
    <t>IF</t>
  </si>
  <si>
    <t>socnonfi</t>
  </si>
  <si>
    <t>soldes comptables</t>
  </si>
  <si>
    <t>Emplois</t>
  </si>
  <si>
    <t>Compte : I
Production ou Compte extérieur Biens &amp; Services</t>
  </si>
  <si>
    <t>0P7</t>
  </si>
  <si>
    <t>Importations</t>
  </si>
  <si>
    <t>0P6</t>
  </si>
  <si>
    <t>Exportations</t>
  </si>
  <si>
    <t>0P1</t>
  </si>
  <si>
    <t>Production</t>
  </si>
  <si>
    <t>0P2</t>
  </si>
  <si>
    <t>Consommation Intermédiaire</t>
  </si>
  <si>
    <t>D.21-D.31</t>
  </si>
  <si>
    <t>Impôts moins subventions sur les produits</t>
  </si>
  <si>
    <t>B01</t>
  </si>
  <si>
    <t>Valeur ajoutée brute</t>
  </si>
  <si>
    <t>Compte : II.1.1
Compte d'exploitation</t>
  </si>
  <si>
    <t>B11</t>
  </si>
  <si>
    <t>Solde des échanges extérieurs de Biens &amp; Services</t>
  </si>
  <si>
    <t>0D1</t>
  </si>
  <si>
    <t>Rémunération des salariés</t>
  </si>
  <si>
    <t>Compte : II.1.2
Compte d'affectation des revenus primaires</t>
  </si>
  <si>
    <t>D.2-D.3</t>
  </si>
  <si>
    <t>Impôts - subventions sur produits &amp; imports</t>
  </si>
  <si>
    <t>D.29-D.39</t>
  </si>
  <si>
    <t>Autres impôts - subventions sur la production</t>
  </si>
  <si>
    <t>B0A</t>
  </si>
  <si>
    <t>Revenu d'exploitation</t>
  </si>
  <si>
    <t>0D4</t>
  </si>
  <si>
    <t>Revenus de la propriété</t>
  </si>
  <si>
    <t>B05</t>
  </si>
  <si>
    <t>Solde des revenus primaires / Revenu national</t>
  </si>
  <si>
    <t>Compte : II.2
Compte de distribution secondaire du revenu</t>
  </si>
  <si>
    <t>0D5</t>
  </si>
  <si>
    <t>Impôts courants / Revenus et Capital</t>
  </si>
  <si>
    <t>0D6001</t>
  </si>
  <si>
    <t>Contributions sociales</t>
  </si>
  <si>
    <t>0D6002</t>
  </si>
  <si>
    <t>Prestations sociales autres qu'en nature</t>
  </si>
  <si>
    <t>0D7</t>
  </si>
  <si>
    <t>Autres transferts courants</t>
  </si>
  <si>
    <t>B06</t>
  </si>
  <si>
    <t>Revenu disponible brut</t>
  </si>
  <si>
    <t>Compte : II.3
Compte de redistribution du revenu en nature</t>
  </si>
  <si>
    <t>0D6003</t>
  </si>
  <si>
    <t>Transferts sociaux en nature</t>
  </si>
  <si>
    <t>B07</t>
  </si>
  <si>
    <t>Revenu disponible ajusté</t>
  </si>
  <si>
    <t>Compte : II.4
Compte d'utilisation du revenu</t>
  </si>
  <si>
    <t>0P3</t>
  </si>
  <si>
    <t>Dépense de consommation finale</t>
  </si>
  <si>
    <t>0D8</t>
  </si>
  <si>
    <t>Ajustement pour var. des intérêts des ména</t>
  </si>
  <si>
    <t>B08</t>
  </si>
  <si>
    <t>Epargne brute</t>
  </si>
  <si>
    <t>Compte : III.1
Compte de capital</t>
  </si>
  <si>
    <t>B12</t>
  </si>
  <si>
    <t>Solde des opérations courantes avec l'extérieur</t>
  </si>
  <si>
    <t>P51</t>
  </si>
  <si>
    <t>Formation Brute de Capitale Fixe et Placement en objets de valeur</t>
  </si>
  <si>
    <t>P52</t>
  </si>
  <si>
    <t>Variation de Stocks</t>
  </si>
  <si>
    <t>P53</t>
  </si>
  <si>
    <t>Placement en objets de valeur</t>
  </si>
  <si>
    <t>AN2</t>
  </si>
  <si>
    <t>Actifs non produits</t>
  </si>
  <si>
    <t>0D9 (+)</t>
  </si>
  <si>
    <t>Transferts en capital à recevoir (+)</t>
  </si>
  <si>
    <t>0D9 (-)</t>
  </si>
  <si>
    <t xml:space="preserve">Transferts en capital à payer (-) </t>
  </si>
  <si>
    <t>0DZ</t>
  </si>
  <si>
    <t>Opérations transitoires</t>
  </si>
  <si>
    <t>B.10.1</t>
  </si>
  <si>
    <t>Variations de valeur nette dues à l'épargne...</t>
  </si>
  <si>
    <t>B09</t>
  </si>
  <si>
    <t>Capacité ou besoin de financement</t>
  </si>
  <si>
    <t>Compte : III.2
Compte financier</t>
  </si>
  <si>
    <t>F</t>
  </si>
  <si>
    <t>Acquisition nette d'actifs financiers...</t>
  </si>
  <si>
    <t>AF1</t>
  </si>
  <si>
    <t>Or monétaire et DTS</t>
  </si>
  <si>
    <t>AF2</t>
  </si>
  <si>
    <t>Monnaie et dépôts</t>
  </si>
  <si>
    <t>AF3</t>
  </si>
  <si>
    <t>Titres de créance</t>
  </si>
  <si>
    <t>AF4</t>
  </si>
  <si>
    <t>Prêts</t>
  </si>
  <si>
    <t>AF5</t>
  </si>
  <si>
    <t>Actions et fonds d’investissement</t>
  </si>
  <si>
    <t>AF6</t>
  </si>
  <si>
    <t>Réserves techniques d'assurances</t>
  </si>
  <si>
    <t>AF7</t>
  </si>
  <si>
    <t>Produits finan dérivés et options sur titres sal</t>
  </si>
  <si>
    <t>AF8</t>
  </si>
  <si>
    <t>Autres comptes à payer / à recevoir</t>
  </si>
  <si>
    <t>Tableau des Comptes Economiques Intégrés: année 2017 (en millions de FCFA)</t>
  </si>
  <si>
    <t>Campagne : Campagne courante 2017</t>
  </si>
  <si>
    <t>Compte des opérations financières : 2016 (en millions de FCFA)</t>
  </si>
  <si>
    <t>Variation des actifs</t>
  </si>
  <si>
    <t>Code</t>
  </si>
  <si>
    <t>Opérations</t>
  </si>
  <si>
    <t>S11</t>
  </si>
  <si>
    <t>S12</t>
  </si>
  <si>
    <t>S13</t>
  </si>
  <si>
    <t>S14</t>
  </si>
  <si>
    <t>S15</t>
  </si>
  <si>
    <t>S1</t>
  </si>
  <si>
    <t>S2</t>
  </si>
  <si>
    <t>TOTAL</t>
  </si>
  <si>
    <t>Sociétés non financières</t>
  </si>
  <si>
    <t>Sociétés financières</t>
  </si>
  <si>
    <t>Administrations Publiques</t>
  </si>
  <si>
    <t>Ménages</t>
  </si>
  <si>
    <t>Economie totale</t>
  </si>
  <si>
    <t>Acquisitions nettes d'actifs  financiers</t>
  </si>
  <si>
    <t>F1</t>
  </si>
  <si>
    <t>F2</t>
  </si>
  <si>
    <t>Numéraire et dépôts</t>
  </si>
  <si>
    <t>F21</t>
  </si>
  <si>
    <t xml:space="preserve">Numéraire </t>
  </si>
  <si>
    <t>F22</t>
  </si>
  <si>
    <t>Dépôts transférables</t>
  </si>
  <si>
    <t>F29</t>
  </si>
  <si>
    <t>Autres dépôts</t>
  </si>
  <si>
    <t>F3</t>
  </si>
  <si>
    <t>F31</t>
  </si>
  <si>
    <t>Titres de créance à court terme</t>
  </si>
  <si>
    <t>F32</t>
  </si>
  <si>
    <t>Titres de créance à long terme</t>
  </si>
  <si>
    <t>F4</t>
  </si>
  <si>
    <t>Crédits</t>
  </si>
  <si>
    <t>F41</t>
  </si>
  <si>
    <t>Crédits à court terme</t>
  </si>
  <si>
    <t>F42</t>
  </si>
  <si>
    <t>Crédits à long terme</t>
  </si>
  <si>
    <t>F5</t>
  </si>
  <si>
    <t>Actions et parts de fonds d'investissement</t>
  </si>
  <si>
    <t>F51</t>
  </si>
  <si>
    <t xml:space="preserve">Actions </t>
  </si>
  <si>
    <t>F6</t>
  </si>
  <si>
    <t>Systèmes d'assurance, de pension et de garanties standard</t>
  </si>
  <si>
    <t>F61</t>
  </si>
  <si>
    <t>Provisions techniques d'assurance-dommages</t>
  </si>
  <si>
    <t>F62</t>
  </si>
  <si>
    <t>Droits sur les assurances-vie et rentes</t>
  </si>
  <si>
    <t>F7</t>
  </si>
  <si>
    <t>Produits financiers dérivés et options sur titres des salariés</t>
  </si>
  <si>
    <t>F71</t>
  </si>
  <si>
    <t>Produits financiers dérivés</t>
  </si>
  <si>
    <t>F8</t>
  </si>
  <si>
    <t xml:space="preserve">Autres comptes à recevoir </t>
  </si>
  <si>
    <t>F81</t>
  </si>
  <si>
    <t>Crédits commerciaux et avances</t>
  </si>
  <si>
    <t>F89</t>
  </si>
  <si>
    <t>Autres comptes à recevoir, à l'exclusion des crédits commiaux et avances</t>
  </si>
  <si>
    <t>Variation des passifs</t>
  </si>
  <si>
    <t>Accroissements nets de passifs</t>
  </si>
  <si>
    <t xml:space="preserve">Autres comptes à payer </t>
  </si>
  <si>
    <t>Autres comptes à payer, à l'exclusion des crédits commiaux et avances</t>
  </si>
  <si>
    <t>Capacité (+) besoin (-) de financement</t>
  </si>
  <si>
    <t>Compte des opérations financières : 2017 (en millions de FCFA)</t>
  </si>
  <si>
    <t>Compte des opérations financières - Économie nationale (S1) : en millions de FCFA</t>
  </si>
  <si>
    <t>Compte des opérations financières - Sociétés non financières (S11) : en millions de FCFA</t>
  </si>
  <si>
    <t>Compte des opérations financières - Sociétés financières (S12) : en millions de FCFA</t>
  </si>
  <si>
    <t>Compte des opérations financières - Administrations publiques (S13) : en millions de FCFA</t>
  </si>
  <si>
    <t>Compte des opérations financières - Ménages (S14) : en millions de FCFA</t>
  </si>
  <si>
    <t>Compte des opérations financières -Institutions sans but lucratif au service des ménages (S15) : en millions de FCFA</t>
  </si>
  <si>
    <t>Compte des opérations financières - Reste du monde (S2) : en millions de FCFA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</si>
</sst>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#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libri"/>
      <family val="2"/>
    </font>
    <font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Gray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/>
      <bottom/>
    </border>
    <border>
      <left style="double"/>
      <right style="thin"/>
      <top style="thin"/>
      <bottom style="thin"/>
    </border>
    <border>
      <left style="double"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0" fontId="24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5" fillId="0" borderId="2" applyNumberFormat="0" applyFill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4" applyNumberFormat="0" applyFill="0" applyAlignment="0" applyProtection="0"/>
    <xf numFmtId="0" fontId="22" fillId="5" borderId="0" applyNumberFormat="0" applyBorder="0" applyAlignment="0" applyProtection="0"/>
    <xf numFmtId="0" fontId="31" fillId="0" borderId="5" applyNumberFormat="0" applyFill="0" applyAlignment="0" applyProtection="0"/>
    <xf numFmtId="0" fontId="22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1" applyNumberFormat="0" applyAlignment="0" applyProtection="0"/>
    <xf numFmtId="0" fontId="0" fillId="9" borderId="0" applyNumberFormat="0" applyBorder="0" applyAlignment="0" applyProtection="0"/>
    <xf numFmtId="0" fontId="34" fillId="3" borderId="6" applyNumberFormat="0" applyAlignment="0" applyProtection="0"/>
    <xf numFmtId="0" fontId="35" fillId="10" borderId="7" applyNumberFormat="0" applyAlignment="0" applyProtection="0"/>
    <xf numFmtId="0" fontId="36" fillId="0" borderId="8" applyNumberFormat="0" applyFill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3" fontId="36" fillId="0" borderId="13" xfId="0" applyNumberFormat="1" applyFont="1" applyBorder="1" applyAlignment="1">
      <alignment wrapText="1"/>
    </xf>
    <xf numFmtId="3" fontId="36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3" fontId="36" fillId="0" borderId="22" xfId="0" applyNumberFormat="1" applyFont="1" applyBorder="1" applyAlignment="1">
      <alignment/>
    </xf>
    <xf numFmtId="3" fontId="36" fillId="0" borderId="23" xfId="0" applyNumberFormat="1" applyFont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3" fontId="36" fillId="0" borderId="26" xfId="0" applyNumberFormat="1" applyFont="1" applyBorder="1" applyAlignment="1">
      <alignment wrapText="1"/>
    </xf>
    <xf numFmtId="3" fontId="36" fillId="0" borderId="27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 horizontal="left" indent="1"/>
    </xf>
    <xf numFmtId="0" fontId="36" fillId="0" borderId="30" xfId="0" applyFont="1" applyBorder="1" applyAlignment="1">
      <alignment/>
    </xf>
    <xf numFmtId="3" fontId="36" fillId="0" borderId="31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3" fontId="36" fillId="0" borderId="34" xfId="0" applyNumberFormat="1" applyFont="1" applyBorder="1" applyAlignment="1">
      <alignment/>
    </xf>
    <xf numFmtId="0" fontId="3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35" xfId="0" applyBorder="1" applyAlignment="1">
      <alignment horizontal="center" wrapText="1"/>
    </xf>
    <xf numFmtId="0" fontId="36" fillId="0" borderId="26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36" xfId="0" applyBorder="1" applyAlignment="1">
      <alignment horizontal="left" indent="1"/>
    </xf>
    <xf numFmtId="3" fontId="0" fillId="0" borderId="36" xfId="0" applyNumberFormat="1" applyBorder="1" applyAlignment="1">
      <alignment/>
    </xf>
    <xf numFmtId="0" fontId="36" fillId="0" borderId="33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25" xfId="0" applyFont="1" applyBorder="1" applyAlignment="1">
      <alignment horizontal="center" wrapText="1"/>
    </xf>
    <xf numFmtId="0" fontId="36" fillId="0" borderId="37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3" fontId="36" fillId="0" borderId="27" xfId="0" applyNumberFormat="1" applyFont="1" applyBorder="1" applyAlignment="1">
      <alignment horizontal="center" wrapText="1"/>
    </xf>
    <xf numFmtId="3" fontId="36" fillId="0" borderId="16" xfId="0" applyNumberFormat="1" applyFont="1" applyBorder="1" applyAlignment="1">
      <alignment/>
    </xf>
    <xf numFmtId="3" fontId="36" fillId="0" borderId="28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38" xfId="0" applyNumberFormat="1" applyFont="1" applyBorder="1" applyAlignment="1">
      <alignment/>
    </xf>
    <xf numFmtId="3" fontId="36" fillId="0" borderId="30" xfId="0" applyNumberFormat="1" applyFont="1" applyBorder="1" applyAlignment="1">
      <alignment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center"/>
    </xf>
    <xf numFmtId="3" fontId="36" fillId="0" borderId="39" xfId="0" applyNumberFormat="1" applyFont="1" applyBorder="1" applyAlignment="1">
      <alignment horizontal="center" wrapText="1"/>
    </xf>
    <xf numFmtId="3" fontId="36" fillId="0" borderId="40" xfId="0" applyNumberFormat="1" applyFont="1" applyBorder="1" applyAlignment="1">
      <alignment horizontal="center" wrapText="1"/>
    </xf>
    <xf numFmtId="3" fontId="36" fillId="0" borderId="41" xfId="0" applyNumberFormat="1" applyFont="1" applyBorder="1" applyAlignment="1">
      <alignment horizontal="center" wrapText="1"/>
    </xf>
    <xf numFmtId="3" fontId="36" fillId="0" borderId="16" xfId="0" applyNumberFormat="1" applyFont="1" applyBorder="1" applyAlignment="1">
      <alignment horizontal="center" wrapText="1"/>
    </xf>
    <xf numFmtId="0" fontId="36" fillId="0" borderId="42" xfId="0" applyFont="1" applyBorder="1" applyAlignment="1">
      <alignment horizontal="center" vertical="center" wrapText="1"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178" fontId="0" fillId="33" borderId="44" xfId="0" applyNumberFormat="1" applyFill="1" applyBorder="1" applyAlignment="1">
      <alignment/>
    </xf>
    <xf numFmtId="0" fontId="36" fillId="0" borderId="45" xfId="0" applyFont="1" applyBorder="1" applyAlignment="1">
      <alignment horizontal="center" vertical="center" wrapText="1"/>
    </xf>
    <xf numFmtId="3" fontId="0" fillId="0" borderId="46" xfId="0" applyNumberFormat="1" applyBorder="1" applyAlignment="1">
      <alignment/>
    </xf>
    <xf numFmtId="178" fontId="0" fillId="33" borderId="37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0" fontId="36" fillId="0" borderId="47" xfId="0" applyFont="1" applyBorder="1" applyAlignment="1">
      <alignment horizontal="center" vertical="center" wrapText="1"/>
    </xf>
    <xf numFmtId="3" fontId="0" fillId="0" borderId="48" xfId="0" applyNumberFormat="1" applyBorder="1" applyAlignment="1">
      <alignment/>
    </xf>
    <xf numFmtId="178" fontId="0" fillId="33" borderId="30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49" xfId="0" applyNumberFormat="1" applyBorder="1" applyAlignment="1">
      <alignment/>
    </xf>
    <xf numFmtId="178" fontId="0" fillId="33" borderId="19" xfId="0" applyNumberFormat="1" applyFill="1" applyBorder="1" applyAlignment="1">
      <alignment/>
    </xf>
    <xf numFmtId="3" fontId="36" fillId="0" borderId="50" xfId="0" applyNumberFormat="1" applyFont="1" applyBorder="1" applyAlignment="1">
      <alignment horizontal="center" wrapText="1"/>
    </xf>
    <xf numFmtId="0" fontId="36" fillId="0" borderId="51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3" fontId="36" fillId="0" borderId="53" xfId="0" applyNumberFormat="1" applyFont="1" applyBorder="1" applyAlignment="1">
      <alignment horizontal="center" wrapText="1"/>
    </xf>
    <xf numFmtId="3" fontId="36" fillId="0" borderId="54" xfId="0" applyNumberFormat="1" applyFont="1" applyBorder="1" applyAlignment="1">
      <alignment horizontal="center" wrapText="1"/>
    </xf>
    <xf numFmtId="0" fontId="36" fillId="0" borderId="55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3" fontId="36" fillId="0" borderId="17" xfId="0" applyNumberFormat="1" applyFont="1" applyBorder="1" applyAlignment="1">
      <alignment horizontal="center" wrapText="1"/>
    </xf>
    <xf numFmtId="178" fontId="0" fillId="33" borderId="57" xfId="0" applyNumberForma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78" fontId="0" fillId="33" borderId="60" xfId="0" applyNumberFormat="1" applyFill="1" applyBorder="1" applyAlignment="1">
      <alignment/>
    </xf>
    <xf numFmtId="178" fontId="0" fillId="33" borderId="61" xfId="0" applyNumberFormat="1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78" fontId="0" fillId="33" borderId="64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0" xfId="0" applyNumberFormat="1" applyBorder="1" applyAlignment="1">
      <alignment/>
    </xf>
    <xf numFmtId="178" fontId="0" fillId="33" borderId="66" xfId="0" applyNumberFormat="1" applyFill="1" applyBorder="1" applyAlignment="1">
      <alignment/>
    </xf>
    <xf numFmtId="178" fontId="0" fillId="33" borderId="65" xfId="0" applyNumberForma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" fontId="36" fillId="0" borderId="70" xfId="0" applyNumberFormat="1" applyFont="1" applyBorder="1" applyAlignment="1">
      <alignment horizontal="center" wrapText="1"/>
    </xf>
    <xf numFmtId="3" fontId="36" fillId="0" borderId="71" xfId="0" applyNumberFormat="1" applyFont="1" applyBorder="1" applyAlignment="1">
      <alignment horizontal="center" wrapText="1"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</cellXfs>
  <cellStyles count="49">
    <cellStyle name="Normal" xfId="0"/>
    <cellStyle name="Followed Hyperlink" xfId="15"/>
    <cellStyle name="Comma" xfId="16"/>
    <cellStyle name="60 % - Accent6" xfId="17"/>
    <cellStyle name="Calcul" xfId="18"/>
    <cellStyle name="Titre" xfId="19"/>
    <cellStyle name="Currency [0]" xfId="20"/>
    <cellStyle name="Currency" xfId="21"/>
    <cellStyle name="Comma [0]" xfId="22"/>
    <cellStyle name="Cellule liée" xfId="23"/>
    <cellStyle name="Percent" xfId="24"/>
    <cellStyle name="Hyperlink" xfId="25"/>
    <cellStyle name="Note" xfId="26"/>
    <cellStyle name="Avertissement" xfId="27"/>
    <cellStyle name="CTexte explicatif" xfId="28"/>
    <cellStyle name="Titre 1" xfId="29"/>
    <cellStyle name="Titre 2" xfId="30"/>
    <cellStyle name="Accent1" xfId="31"/>
    <cellStyle name="Titre 3" xfId="32"/>
    <cellStyle name="Accent2" xfId="33"/>
    <cellStyle name="Titre 4" xfId="34"/>
    <cellStyle name="Neutre" xfId="35"/>
    <cellStyle name="Entrée" xfId="36"/>
    <cellStyle name="40 % - Accent2" xfId="37"/>
    <cellStyle name="Sortie" xfId="38"/>
    <cellStyle name="Vérification de cellule" xfId="39"/>
    <cellStyle name="Total" xfId="40"/>
    <cellStyle name="Accent4" xfId="41"/>
    <cellStyle name="Satisfaisant" xfId="42"/>
    <cellStyle name="Insatisfaisant" xfId="43"/>
    <cellStyle name="20 % - Accent1" xfId="44"/>
    <cellStyle name="40 % - Accent1" xfId="45"/>
    <cellStyle name="60 % - Accent1" xfId="46"/>
    <cellStyle name="20 % - Accent2" xfId="47"/>
    <cellStyle name="60 % - Accent2" xfId="48"/>
    <cellStyle name="Accent3" xfId="49"/>
    <cellStyle name="20 % - Accent3" xfId="50"/>
    <cellStyle name="40 % - Accent3" xfId="51"/>
    <cellStyle name="60 % - Accent3" xfId="52"/>
    <cellStyle name="20 % - Accent4" xfId="53"/>
    <cellStyle name="40 % - Accent4" xfId="54"/>
    <cellStyle name="60 % - Accent4" xfId="55"/>
    <cellStyle name="Accent5" xfId="56"/>
    <cellStyle name="20 % - Accent5" xfId="57"/>
    <cellStyle name="40 % - Accent5" xfId="58"/>
    <cellStyle name="60 % - Accent5" xfId="59"/>
    <cellStyle name="Accent6" xfId="60"/>
    <cellStyle name="20 % - Accent6" xfId="61"/>
    <cellStyle name="40 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DJOMO\Downloads\Tableaux%20des%20comptes%20financiers%20CMR%20bas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x"/>
      <sheetName val="COF_2016"/>
      <sheetName val="COF_2017"/>
      <sheetName val="COF_S1"/>
      <sheetName val="COF_S11"/>
      <sheetName val="COF_S12"/>
      <sheetName val="COF_S13"/>
      <sheetName val="COF_S14"/>
      <sheetName val="COF_S15"/>
      <sheetName val="COF_S2"/>
      <sheetName val="Flux_Actif_2016"/>
      <sheetName val="Flux_Passif_2016"/>
      <sheetName val="Flux_Actif_2017"/>
      <sheetName val="Flux_Passif_2017"/>
      <sheetName val="MQaQ_2016"/>
      <sheetName val="MQaQ_2017"/>
      <sheetName val="Flux_Actif_Passif_S1"/>
      <sheetName val="Flux_Actif_Passif_S2"/>
      <sheetName val="Flux_Actif_Passif_S11"/>
      <sheetName val="Flux_Actif_Passif_S12"/>
      <sheetName val="Flux_Actif_Passif_S13"/>
      <sheetName val="Flux_Actif_Passif_S14"/>
      <sheetName val="Flux_Actif_Passif_S15"/>
      <sheetName val="TCD"/>
      <sheetName val="tcd2016"/>
      <sheetName val="tbl2016"/>
      <sheetName val="tcd2017"/>
      <sheetName val="tbl2017"/>
      <sheetName val="nom oper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SheetLayoutView="100" workbookViewId="0" topLeftCell="A7">
      <selection activeCell="C4" sqref="C4"/>
    </sheetView>
  </sheetViews>
  <sheetFormatPr defaultColWidth="9.00390625" defaultRowHeight="15"/>
  <cols>
    <col min="1" max="1" width="25.7109375" style="0" customWidth="1"/>
    <col min="2" max="10" width="14.7109375" style="28" customWidth="1"/>
    <col min="11" max="11" width="9.28125" style="0" customWidth="1"/>
    <col min="12" max="12" width="55.7109375" style="0" customWidth="1"/>
    <col min="13" max="21" width="14.7109375" style="28" customWidth="1"/>
    <col min="22" max="22" width="25.7109375" style="0" customWidth="1"/>
  </cols>
  <sheetData>
    <row r="1" spans="1:21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">
      <c r="A2" s="39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39"/>
      <c r="L2" s="39"/>
      <c r="M2" s="57"/>
      <c r="N2" s="57"/>
      <c r="O2" s="57"/>
      <c r="P2" s="57"/>
      <c r="Q2" s="57"/>
      <c r="R2" s="57"/>
      <c r="S2" s="57"/>
      <c r="T2" s="57"/>
      <c r="U2" s="57"/>
    </row>
    <row r="3" spans="1:21" ht="15">
      <c r="A3" s="39"/>
      <c r="B3" s="57"/>
      <c r="C3" s="57"/>
      <c r="D3" s="57"/>
      <c r="E3" s="57"/>
      <c r="F3" s="57"/>
      <c r="G3" s="57"/>
      <c r="H3" s="57"/>
      <c r="I3" s="57"/>
      <c r="J3" s="57"/>
      <c r="K3" s="39"/>
      <c r="L3" s="39"/>
      <c r="M3" s="57"/>
      <c r="N3" s="57"/>
      <c r="O3" s="57"/>
      <c r="P3" s="57"/>
      <c r="Q3" s="57"/>
      <c r="R3" s="57"/>
      <c r="S3" s="57"/>
      <c r="T3" s="57"/>
      <c r="U3" s="57"/>
    </row>
    <row r="4" spans="1:21" ht="15">
      <c r="A4" s="39"/>
      <c r="B4" s="57"/>
      <c r="C4" s="57"/>
      <c r="D4" s="57"/>
      <c r="E4" s="57"/>
      <c r="F4" s="57"/>
      <c r="G4" s="57"/>
      <c r="H4" s="57"/>
      <c r="I4" s="57"/>
      <c r="J4" s="57"/>
      <c r="K4" s="39"/>
      <c r="L4" s="39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9"/>
      <c r="B5" s="57"/>
      <c r="C5" s="57"/>
      <c r="D5" s="57"/>
      <c r="E5" s="57"/>
      <c r="F5" s="57"/>
      <c r="G5" s="57"/>
      <c r="H5" s="57"/>
      <c r="I5" s="57"/>
      <c r="J5" s="57"/>
      <c r="K5" s="39"/>
      <c r="L5" s="39"/>
      <c r="M5" s="57"/>
      <c r="N5" s="57"/>
      <c r="O5" s="57"/>
      <c r="P5" s="57"/>
      <c r="Q5" s="57"/>
      <c r="R5" s="57"/>
      <c r="S5" s="57"/>
      <c r="T5" s="57"/>
      <c r="U5" s="57"/>
    </row>
    <row r="6" spans="1:21" ht="15">
      <c r="A6" s="39"/>
      <c r="B6" s="57"/>
      <c r="C6" s="57"/>
      <c r="D6" s="57"/>
      <c r="E6" s="57"/>
      <c r="F6" s="57"/>
      <c r="G6" s="57"/>
      <c r="H6" s="57"/>
      <c r="I6" s="57"/>
      <c r="J6" s="57"/>
      <c r="K6" s="39"/>
      <c r="L6" s="39"/>
      <c r="M6" s="57"/>
      <c r="N6" s="57"/>
      <c r="O6" s="57"/>
      <c r="P6" s="57"/>
      <c r="Q6" s="57"/>
      <c r="R6" s="57"/>
      <c r="S6" s="57"/>
      <c r="T6" s="57"/>
      <c r="U6" s="57"/>
    </row>
    <row r="7" spans="1:21" ht="15">
      <c r="A7" s="39"/>
      <c r="B7" s="57"/>
      <c r="C7" s="57"/>
      <c r="D7" s="57"/>
      <c r="E7" s="57"/>
      <c r="F7" s="57"/>
      <c r="G7" s="57"/>
      <c r="H7" s="57"/>
      <c r="I7" s="57"/>
      <c r="J7" s="57"/>
      <c r="K7" s="39"/>
      <c r="L7" s="39"/>
      <c r="M7" s="57"/>
      <c r="N7" s="57"/>
      <c r="O7" s="57"/>
      <c r="P7" s="57"/>
      <c r="Q7" s="57"/>
      <c r="R7" s="57"/>
      <c r="S7" s="57"/>
      <c r="T7" s="57"/>
      <c r="U7" s="57"/>
    </row>
    <row r="8" spans="1:21" ht="15">
      <c r="A8" s="39"/>
      <c r="B8" s="57"/>
      <c r="C8" s="57"/>
      <c r="D8" s="57"/>
      <c r="E8" s="57"/>
      <c r="F8" s="57"/>
      <c r="G8" s="57"/>
      <c r="H8" s="57"/>
      <c r="I8" s="57"/>
      <c r="J8" s="57"/>
      <c r="K8" s="39"/>
      <c r="L8" s="39"/>
      <c r="M8" s="57"/>
      <c r="N8" s="57"/>
      <c r="O8" s="57"/>
      <c r="P8" s="57"/>
      <c r="Q8" s="57"/>
      <c r="R8" s="57"/>
      <c r="S8" s="57"/>
      <c r="T8" s="57"/>
      <c r="U8" s="57"/>
    </row>
    <row r="9" spans="1:21" ht="15.75">
      <c r="A9" s="39"/>
      <c r="B9" s="57"/>
      <c r="C9" s="57"/>
      <c r="D9" s="57"/>
      <c r="E9" s="57"/>
      <c r="F9" s="57"/>
      <c r="G9" s="57"/>
      <c r="H9" s="57"/>
      <c r="I9" s="57"/>
      <c r="J9" s="57"/>
      <c r="K9" s="39"/>
      <c r="L9" s="39"/>
      <c r="M9" s="57"/>
      <c r="N9" s="57"/>
      <c r="O9" s="57"/>
      <c r="P9" s="57"/>
      <c r="Q9" s="57"/>
      <c r="R9" s="57"/>
      <c r="S9" s="57"/>
      <c r="T9" s="57"/>
      <c r="U9" s="57"/>
    </row>
    <row r="10" spans="2:21" ht="15.75">
      <c r="B10" s="58" t="s">
        <v>2</v>
      </c>
      <c r="C10" s="59" t="s">
        <v>3</v>
      </c>
      <c r="D10" s="59" t="s">
        <v>4</v>
      </c>
      <c r="E10" s="59" t="s">
        <v>5</v>
      </c>
      <c r="F10" s="59" t="s">
        <v>6</v>
      </c>
      <c r="G10" s="59" t="s">
        <v>7</v>
      </c>
      <c r="H10" s="59" t="s">
        <v>8</v>
      </c>
      <c r="I10" s="59" t="s">
        <v>9</v>
      </c>
      <c r="J10" s="76" t="s">
        <v>10</v>
      </c>
      <c r="K10" s="77" t="s">
        <v>11</v>
      </c>
      <c r="L10" s="78"/>
      <c r="M10" s="79" t="s">
        <v>10</v>
      </c>
      <c r="N10" s="59" t="s">
        <v>9</v>
      </c>
      <c r="O10" s="59" t="s">
        <v>8</v>
      </c>
      <c r="P10" s="59" t="s">
        <v>7</v>
      </c>
      <c r="Q10" s="59" t="s">
        <v>6</v>
      </c>
      <c r="R10" s="59" t="s">
        <v>5</v>
      </c>
      <c r="S10" s="59" t="s">
        <v>4</v>
      </c>
      <c r="T10" s="59" t="s">
        <v>3</v>
      </c>
      <c r="U10" s="103" t="s">
        <v>2</v>
      </c>
    </row>
    <row r="11" spans="2:21" ht="30.75">
      <c r="B11" s="60"/>
      <c r="C11" s="61" t="s">
        <v>12</v>
      </c>
      <c r="D11" s="61" t="s">
        <v>13</v>
      </c>
      <c r="E11" s="61" t="s">
        <v>14</v>
      </c>
      <c r="F11" s="61" t="s">
        <v>15</v>
      </c>
      <c r="G11" s="61" t="s">
        <v>16</v>
      </c>
      <c r="H11" s="61" t="s">
        <v>17</v>
      </c>
      <c r="I11" s="61" t="s">
        <v>18</v>
      </c>
      <c r="J11" s="80" t="s">
        <v>19</v>
      </c>
      <c r="K11" s="81" t="s">
        <v>20</v>
      </c>
      <c r="L11" s="82"/>
      <c r="M11" s="83" t="s">
        <v>19</v>
      </c>
      <c r="N11" s="61" t="s">
        <v>18</v>
      </c>
      <c r="O11" s="61" t="s">
        <v>17</v>
      </c>
      <c r="P11" s="61" t="s">
        <v>16</v>
      </c>
      <c r="Q11" s="61" t="s">
        <v>15</v>
      </c>
      <c r="R11" s="61" t="s">
        <v>14</v>
      </c>
      <c r="S11" s="61" t="s">
        <v>13</v>
      </c>
      <c r="T11" s="61" t="s">
        <v>21</v>
      </c>
      <c r="U11" s="104"/>
    </row>
    <row r="12" spans="1:22" ht="15.75">
      <c r="A12" s="62" t="s">
        <v>22</v>
      </c>
      <c r="B12" s="63">
        <f aca="true" t="shared" si="0" ref="B12:B55">SUM(C12:E12)</f>
        <v>4346095</v>
      </c>
      <c r="C12" s="64">
        <v>4346095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84">
        <v>0</v>
      </c>
      <c r="K12" s="85" t="s">
        <v>23</v>
      </c>
      <c r="L12" s="86" t="s">
        <v>24</v>
      </c>
      <c r="M12" s="87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4">
        <v>4346095</v>
      </c>
      <c r="T12" s="65">
        <v>0</v>
      </c>
      <c r="U12" s="105">
        <f aca="true" t="shared" si="1" ref="U12:U55">SUM(R12:T12)</f>
        <v>4346095</v>
      </c>
      <c r="V12" s="62" t="s">
        <v>22</v>
      </c>
    </row>
    <row r="13" spans="1:22" ht="15">
      <c r="A13" s="66"/>
      <c r="B13" s="67">
        <f t="shared" si="0"/>
        <v>3797304</v>
      </c>
      <c r="C13" s="68">
        <v>0</v>
      </c>
      <c r="D13" s="69">
        <v>3797304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88">
        <v>0</v>
      </c>
      <c r="K13" s="89" t="s">
        <v>25</v>
      </c>
      <c r="L13" s="90" t="s">
        <v>26</v>
      </c>
      <c r="M13" s="91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9">
        <v>3797304</v>
      </c>
      <c r="U13" s="106">
        <f t="shared" si="1"/>
        <v>3797304</v>
      </c>
      <c r="V13" s="66"/>
    </row>
    <row r="14" spans="1:22" ht="15">
      <c r="A14" s="66"/>
      <c r="B14" s="67">
        <f t="shared" si="0"/>
        <v>28744934</v>
      </c>
      <c r="C14" s="69">
        <v>28744934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88">
        <v>0</v>
      </c>
      <c r="K14" s="89" t="s">
        <v>27</v>
      </c>
      <c r="L14" s="90" t="s">
        <v>28</v>
      </c>
      <c r="M14" s="92">
        <v>9597288</v>
      </c>
      <c r="N14" s="69">
        <v>614560</v>
      </c>
      <c r="O14" s="69">
        <v>2679453</v>
      </c>
      <c r="P14" s="69">
        <v>15363561</v>
      </c>
      <c r="Q14" s="69">
        <v>490072</v>
      </c>
      <c r="R14" s="69">
        <v>28744934</v>
      </c>
      <c r="S14" s="68">
        <v>0</v>
      </c>
      <c r="T14" s="68">
        <v>0</v>
      </c>
      <c r="U14" s="106">
        <f t="shared" si="1"/>
        <v>28744934</v>
      </c>
      <c r="V14" s="66"/>
    </row>
    <row r="15" spans="1:22" ht="15">
      <c r="A15" s="66"/>
      <c r="B15" s="67">
        <f t="shared" si="0"/>
        <v>10341261</v>
      </c>
      <c r="C15" s="68">
        <v>0</v>
      </c>
      <c r="D15" s="68">
        <v>0</v>
      </c>
      <c r="E15" s="69">
        <v>10341261</v>
      </c>
      <c r="F15" s="69">
        <v>131262</v>
      </c>
      <c r="G15" s="69">
        <v>4612896</v>
      </c>
      <c r="H15" s="69">
        <v>1012172</v>
      </c>
      <c r="I15" s="69">
        <v>212662</v>
      </c>
      <c r="J15" s="93">
        <v>4372269</v>
      </c>
      <c r="K15" s="89" t="s">
        <v>29</v>
      </c>
      <c r="L15" s="90" t="s">
        <v>30</v>
      </c>
      <c r="M15" s="91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9">
        <v>10341261</v>
      </c>
      <c r="U15" s="106">
        <f t="shared" si="1"/>
        <v>10341261</v>
      </c>
      <c r="V15" s="66"/>
    </row>
    <row r="16" spans="1:22" ht="15.75">
      <c r="A16" s="66"/>
      <c r="B16" s="67">
        <f t="shared" si="0"/>
        <v>1634893</v>
      </c>
      <c r="C16" s="69">
        <v>1634893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88">
        <v>0</v>
      </c>
      <c r="K16" s="89" t="s">
        <v>31</v>
      </c>
      <c r="L16" s="90" t="s">
        <v>32</v>
      </c>
      <c r="M16" s="94">
        <v>0</v>
      </c>
      <c r="N16" s="73">
        <v>0</v>
      </c>
      <c r="O16" s="73">
        <v>0</v>
      </c>
      <c r="P16" s="73">
        <v>0</v>
      </c>
      <c r="Q16" s="73">
        <v>0</v>
      </c>
      <c r="R16" s="73">
        <v>1634893</v>
      </c>
      <c r="S16" s="72">
        <v>0</v>
      </c>
      <c r="T16" s="72">
        <v>0</v>
      </c>
      <c r="U16" s="107">
        <f t="shared" si="1"/>
        <v>1634893</v>
      </c>
      <c r="V16" s="70"/>
    </row>
    <row r="17" spans="1:22" ht="15.75">
      <c r="A17" s="66"/>
      <c r="B17" s="67">
        <f t="shared" si="0"/>
        <v>20038566</v>
      </c>
      <c r="C17" s="68">
        <v>0</v>
      </c>
      <c r="D17" s="68">
        <v>0</v>
      </c>
      <c r="E17" s="69">
        <v>20038566</v>
      </c>
      <c r="F17" s="69">
        <v>358810</v>
      </c>
      <c r="G17" s="69">
        <v>10750665</v>
      </c>
      <c r="H17" s="69">
        <v>1667281</v>
      </c>
      <c r="I17" s="69">
        <v>401898</v>
      </c>
      <c r="J17" s="93">
        <v>5225019</v>
      </c>
      <c r="K17" s="89" t="s">
        <v>33</v>
      </c>
      <c r="L17" s="90" t="s">
        <v>34</v>
      </c>
      <c r="M17" s="95">
        <v>5225019</v>
      </c>
      <c r="N17" s="64">
        <v>401898</v>
      </c>
      <c r="O17" s="64">
        <v>1667281</v>
      </c>
      <c r="P17" s="64">
        <v>10750665</v>
      </c>
      <c r="Q17" s="64">
        <v>358810</v>
      </c>
      <c r="R17" s="64">
        <v>20038566</v>
      </c>
      <c r="S17" s="65">
        <v>0</v>
      </c>
      <c r="T17" s="65">
        <v>0</v>
      </c>
      <c r="U17" s="105">
        <f t="shared" si="1"/>
        <v>20038566</v>
      </c>
      <c r="V17" s="62" t="s">
        <v>35</v>
      </c>
    </row>
    <row r="18" spans="1:22" ht="15.75">
      <c r="A18" s="70"/>
      <c r="B18" s="71">
        <f t="shared" si="0"/>
        <v>548791</v>
      </c>
      <c r="C18" s="72">
        <v>0</v>
      </c>
      <c r="D18" s="73">
        <v>548791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96">
        <v>0</v>
      </c>
      <c r="K18" s="89" t="s">
        <v>36</v>
      </c>
      <c r="L18" s="90" t="s">
        <v>37</v>
      </c>
      <c r="M18" s="97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3">
        <v>548791</v>
      </c>
      <c r="T18" s="72">
        <v>0</v>
      </c>
      <c r="U18" s="107">
        <f t="shared" si="1"/>
        <v>548791</v>
      </c>
      <c r="V18" s="70"/>
    </row>
    <row r="19" spans="1:22" ht="15.75">
      <c r="A19" s="62" t="s">
        <v>35</v>
      </c>
      <c r="B19" s="63">
        <f t="shared" si="0"/>
        <v>5022788</v>
      </c>
      <c r="C19" s="65">
        <v>0</v>
      </c>
      <c r="D19" s="64">
        <v>53512</v>
      </c>
      <c r="E19" s="64">
        <v>4969276</v>
      </c>
      <c r="F19" s="64">
        <v>278456</v>
      </c>
      <c r="G19" s="64">
        <v>1002979</v>
      </c>
      <c r="H19" s="64">
        <v>1257432</v>
      </c>
      <c r="I19" s="64">
        <v>210312</v>
      </c>
      <c r="J19" s="98">
        <v>2220097</v>
      </c>
      <c r="K19" s="89" t="s">
        <v>38</v>
      </c>
      <c r="L19" s="90" t="s">
        <v>39</v>
      </c>
      <c r="M19" s="95">
        <v>0</v>
      </c>
      <c r="N19" s="64">
        <v>0</v>
      </c>
      <c r="O19" s="64">
        <v>0</v>
      </c>
      <c r="P19" s="64">
        <v>5002088</v>
      </c>
      <c r="Q19" s="64">
        <v>0</v>
      </c>
      <c r="R19" s="64">
        <v>5002088</v>
      </c>
      <c r="S19" s="64">
        <v>20700</v>
      </c>
      <c r="T19" s="65">
        <v>0</v>
      </c>
      <c r="U19" s="105">
        <f t="shared" si="1"/>
        <v>5022788</v>
      </c>
      <c r="V19" s="62" t="s">
        <v>40</v>
      </c>
    </row>
    <row r="20" spans="1:22" ht="15">
      <c r="A20" s="66"/>
      <c r="B20" s="67">
        <f t="shared" si="0"/>
        <v>1674403</v>
      </c>
      <c r="C20" s="68">
        <v>0</v>
      </c>
      <c r="D20" s="69">
        <v>0</v>
      </c>
      <c r="E20" s="69">
        <v>1674403</v>
      </c>
      <c r="F20" s="69">
        <v>-6821</v>
      </c>
      <c r="G20" s="69">
        <v>19086</v>
      </c>
      <c r="H20" s="69">
        <v>849</v>
      </c>
      <c r="I20" s="69">
        <v>3310</v>
      </c>
      <c r="J20" s="93">
        <v>23086</v>
      </c>
      <c r="K20" s="89" t="s">
        <v>41</v>
      </c>
      <c r="L20" s="90" t="s">
        <v>42</v>
      </c>
      <c r="M20" s="92">
        <v>0</v>
      </c>
      <c r="N20" s="69">
        <v>0</v>
      </c>
      <c r="O20" s="69">
        <v>1674403</v>
      </c>
      <c r="P20" s="69">
        <v>0</v>
      </c>
      <c r="Q20" s="69">
        <v>0</v>
      </c>
      <c r="R20" s="69">
        <v>1674403</v>
      </c>
      <c r="S20" s="69">
        <v>0</v>
      </c>
      <c r="T20" s="68">
        <v>0</v>
      </c>
      <c r="U20" s="106">
        <f t="shared" si="1"/>
        <v>1674403</v>
      </c>
      <c r="V20" s="66"/>
    </row>
    <row r="21" spans="1:22" ht="15">
      <c r="A21" s="66"/>
      <c r="B21" s="67">
        <f t="shared" si="0"/>
        <v>1634893</v>
      </c>
      <c r="C21" s="68">
        <v>0</v>
      </c>
      <c r="D21" s="69">
        <v>0</v>
      </c>
      <c r="E21" s="69">
        <v>1634893</v>
      </c>
      <c r="F21" s="69">
        <v>0</v>
      </c>
      <c r="G21" s="69">
        <v>0</v>
      </c>
      <c r="H21" s="69">
        <v>0</v>
      </c>
      <c r="I21" s="69">
        <v>0</v>
      </c>
      <c r="J21" s="93">
        <v>0</v>
      </c>
      <c r="K21" s="89" t="s">
        <v>31</v>
      </c>
      <c r="L21" s="90" t="s">
        <v>32</v>
      </c>
      <c r="M21" s="92">
        <v>0</v>
      </c>
      <c r="N21" s="69">
        <v>0</v>
      </c>
      <c r="O21" s="69">
        <v>1634893</v>
      </c>
      <c r="P21" s="69">
        <v>0</v>
      </c>
      <c r="Q21" s="69">
        <v>0</v>
      </c>
      <c r="R21" s="69">
        <v>1634893</v>
      </c>
      <c r="S21" s="69">
        <v>0</v>
      </c>
      <c r="T21" s="68">
        <v>0</v>
      </c>
      <c r="U21" s="106">
        <f t="shared" si="1"/>
        <v>1634893</v>
      </c>
      <c r="V21" s="66"/>
    </row>
    <row r="22" spans="1:22" ht="15">
      <c r="A22" s="66"/>
      <c r="B22" s="67">
        <f t="shared" si="0"/>
        <v>39510</v>
      </c>
      <c r="C22" s="68">
        <v>0</v>
      </c>
      <c r="D22" s="69">
        <v>0</v>
      </c>
      <c r="E22" s="69">
        <v>39510</v>
      </c>
      <c r="F22" s="69">
        <v>-6821</v>
      </c>
      <c r="G22" s="69">
        <v>19086</v>
      </c>
      <c r="H22" s="69">
        <v>849</v>
      </c>
      <c r="I22" s="69">
        <v>3310</v>
      </c>
      <c r="J22" s="93">
        <v>23086</v>
      </c>
      <c r="K22" s="89" t="s">
        <v>43</v>
      </c>
      <c r="L22" s="90" t="s">
        <v>44</v>
      </c>
      <c r="M22" s="92">
        <v>0</v>
      </c>
      <c r="N22" s="69">
        <v>0</v>
      </c>
      <c r="O22" s="69">
        <v>39510</v>
      </c>
      <c r="P22" s="69">
        <v>0</v>
      </c>
      <c r="Q22" s="69">
        <v>0</v>
      </c>
      <c r="R22" s="69">
        <v>39510</v>
      </c>
      <c r="S22" s="69">
        <v>0</v>
      </c>
      <c r="T22" s="68">
        <v>0</v>
      </c>
      <c r="U22" s="106">
        <f t="shared" si="1"/>
        <v>39510</v>
      </c>
      <c r="V22" s="66"/>
    </row>
    <row r="23" spans="1:22" ht="15.75">
      <c r="A23" s="70"/>
      <c r="B23" s="71">
        <f t="shared" si="0"/>
        <v>13394887</v>
      </c>
      <c r="C23" s="72">
        <v>0</v>
      </c>
      <c r="D23" s="72">
        <v>0</v>
      </c>
      <c r="E23" s="73">
        <v>13394887</v>
      </c>
      <c r="F23" s="73">
        <v>87175</v>
      </c>
      <c r="G23" s="73">
        <v>9728600</v>
      </c>
      <c r="H23" s="73">
        <v>409000</v>
      </c>
      <c r="I23" s="73">
        <v>188276</v>
      </c>
      <c r="J23" s="99">
        <v>2981836</v>
      </c>
      <c r="K23" s="89" t="s">
        <v>45</v>
      </c>
      <c r="L23" s="90" t="s">
        <v>46</v>
      </c>
      <c r="M23" s="92">
        <v>2981836</v>
      </c>
      <c r="N23" s="69">
        <v>188276</v>
      </c>
      <c r="O23" s="69">
        <v>409000</v>
      </c>
      <c r="P23" s="69">
        <v>9728600</v>
      </c>
      <c r="Q23" s="69">
        <v>87175</v>
      </c>
      <c r="R23" s="69">
        <v>13394887</v>
      </c>
      <c r="S23" s="68">
        <v>0</v>
      </c>
      <c r="T23" s="68">
        <v>0</v>
      </c>
      <c r="U23" s="106">
        <f t="shared" si="1"/>
        <v>13394887</v>
      </c>
      <c r="V23" s="66"/>
    </row>
    <row r="24" spans="1:22" ht="16.5">
      <c r="A24" s="62" t="s">
        <v>40</v>
      </c>
      <c r="B24" s="63">
        <f t="shared" si="0"/>
        <v>2006585</v>
      </c>
      <c r="C24" s="65">
        <v>0</v>
      </c>
      <c r="D24" s="64">
        <v>89487</v>
      </c>
      <c r="E24" s="64">
        <v>1917098</v>
      </c>
      <c r="F24" s="64">
        <v>863</v>
      </c>
      <c r="G24" s="64">
        <v>36622</v>
      </c>
      <c r="H24" s="64">
        <v>182073</v>
      </c>
      <c r="I24" s="64">
        <v>185311</v>
      </c>
      <c r="J24" s="98">
        <v>1512229</v>
      </c>
      <c r="K24" s="89" t="s">
        <v>47</v>
      </c>
      <c r="L24" s="90" t="s">
        <v>48</v>
      </c>
      <c r="M24" s="94">
        <v>114116</v>
      </c>
      <c r="N24" s="73">
        <v>163255</v>
      </c>
      <c r="O24" s="73">
        <v>564729</v>
      </c>
      <c r="P24" s="73">
        <v>666919</v>
      </c>
      <c r="Q24" s="73">
        <v>6311</v>
      </c>
      <c r="R24" s="73">
        <v>1515330</v>
      </c>
      <c r="S24" s="73">
        <v>491255</v>
      </c>
      <c r="T24" s="72">
        <v>0</v>
      </c>
      <c r="U24" s="107">
        <f t="shared" si="1"/>
        <v>2006585</v>
      </c>
      <c r="V24" s="70"/>
    </row>
    <row r="25" spans="1:22" ht="16.5">
      <c r="A25" s="70"/>
      <c r="B25" s="71">
        <f t="shared" si="0"/>
        <v>19669610</v>
      </c>
      <c r="C25" s="72">
        <v>0</v>
      </c>
      <c r="D25" s="72">
        <v>0</v>
      </c>
      <c r="E25" s="73">
        <v>19669610</v>
      </c>
      <c r="F25" s="73">
        <v>92623</v>
      </c>
      <c r="G25" s="73">
        <v>15360985</v>
      </c>
      <c r="H25" s="73">
        <v>2466059</v>
      </c>
      <c r="I25" s="73">
        <v>166220</v>
      </c>
      <c r="J25" s="99">
        <v>1583723</v>
      </c>
      <c r="K25" s="89" t="s">
        <v>49</v>
      </c>
      <c r="L25" s="90" t="s">
        <v>50</v>
      </c>
      <c r="M25" s="95">
        <v>1583723</v>
      </c>
      <c r="N25" s="64">
        <v>166220</v>
      </c>
      <c r="O25" s="64">
        <v>2466059</v>
      </c>
      <c r="P25" s="64">
        <v>15360985</v>
      </c>
      <c r="Q25" s="64">
        <v>92623</v>
      </c>
      <c r="R25" s="64">
        <v>19669610</v>
      </c>
      <c r="S25" s="65">
        <v>0</v>
      </c>
      <c r="T25" s="65">
        <v>0</v>
      </c>
      <c r="U25" s="105">
        <f t="shared" si="1"/>
        <v>19669610</v>
      </c>
      <c r="V25" s="62" t="s">
        <v>51</v>
      </c>
    </row>
    <row r="26" spans="1:22" ht="15.75">
      <c r="A26" s="62" t="s">
        <v>51</v>
      </c>
      <c r="B26" s="63">
        <f t="shared" si="0"/>
        <v>841850</v>
      </c>
      <c r="C26" s="65">
        <v>0</v>
      </c>
      <c r="D26" s="64">
        <v>49971</v>
      </c>
      <c r="E26" s="64">
        <v>791879</v>
      </c>
      <c r="F26" s="64">
        <v>0</v>
      </c>
      <c r="G26" s="64">
        <v>223492</v>
      </c>
      <c r="H26" s="64">
        <v>0</v>
      </c>
      <c r="I26" s="64">
        <v>44879</v>
      </c>
      <c r="J26" s="98">
        <v>523508</v>
      </c>
      <c r="K26" s="89" t="s">
        <v>52</v>
      </c>
      <c r="L26" s="90" t="s">
        <v>53</v>
      </c>
      <c r="M26" s="92">
        <v>0</v>
      </c>
      <c r="N26" s="69">
        <v>0</v>
      </c>
      <c r="O26" s="69">
        <v>835855</v>
      </c>
      <c r="P26" s="69">
        <v>0</v>
      </c>
      <c r="Q26" s="69">
        <v>0</v>
      </c>
      <c r="R26" s="69">
        <v>835855</v>
      </c>
      <c r="S26" s="69">
        <v>5995</v>
      </c>
      <c r="T26" s="68">
        <v>0</v>
      </c>
      <c r="U26" s="106">
        <f t="shared" si="1"/>
        <v>841850</v>
      </c>
      <c r="V26" s="66"/>
    </row>
    <row r="27" spans="1:22" ht="15">
      <c r="A27" s="66"/>
      <c r="B27" s="67">
        <f t="shared" si="0"/>
        <v>397328</v>
      </c>
      <c r="C27" s="68">
        <v>0</v>
      </c>
      <c r="D27" s="69">
        <v>0</v>
      </c>
      <c r="E27" s="69">
        <v>397328</v>
      </c>
      <c r="F27" s="69">
        <v>0</v>
      </c>
      <c r="G27" s="69">
        <v>397328</v>
      </c>
      <c r="H27" s="69">
        <v>0</v>
      </c>
      <c r="I27" s="69">
        <v>0</v>
      </c>
      <c r="J27" s="93">
        <v>0</v>
      </c>
      <c r="K27" s="89" t="s">
        <v>54</v>
      </c>
      <c r="L27" s="90" t="s">
        <v>55</v>
      </c>
      <c r="M27" s="92">
        <v>16413</v>
      </c>
      <c r="N27" s="69">
        <v>153</v>
      </c>
      <c r="O27" s="69">
        <v>356330</v>
      </c>
      <c r="P27" s="69">
        <v>0</v>
      </c>
      <c r="Q27" s="69">
        <v>371</v>
      </c>
      <c r="R27" s="69">
        <v>373267</v>
      </c>
      <c r="S27" s="69">
        <v>24061</v>
      </c>
      <c r="T27" s="68">
        <v>0</v>
      </c>
      <c r="U27" s="106">
        <f t="shared" si="1"/>
        <v>397328</v>
      </c>
      <c r="V27" s="66"/>
    </row>
    <row r="28" spans="1:22" ht="15">
      <c r="A28" s="66"/>
      <c r="B28" s="67">
        <f t="shared" si="0"/>
        <v>297244</v>
      </c>
      <c r="C28" s="68">
        <v>0</v>
      </c>
      <c r="D28" s="69">
        <v>0</v>
      </c>
      <c r="E28" s="69">
        <v>297244</v>
      </c>
      <c r="F28" s="69">
        <v>0</v>
      </c>
      <c r="G28" s="69">
        <v>0</v>
      </c>
      <c r="H28" s="69">
        <v>280678</v>
      </c>
      <c r="I28" s="69">
        <v>153</v>
      </c>
      <c r="J28" s="93">
        <v>16413</v>
      </c>
      <c r="K28" s="89" t="s">
        <v>56</v>
      </c>
      <c r="L28" s="90" t="s">
        <v>57</v>
      </c>
      <c r="M28" s="92">
        <v>0</v>
      </c>
      <c r="N28" s="69">
        <v>0</v>
      </c>
      <c r="O28" s="69">
        <v>0</v>
      </c>
      <c r="P28" s="69">
        <v>297244</v>
      </c>
      <c r="Q28" s="69">
        <v>0</v>
      </c>
      <c r="R28" s="69">
        <v>297244</v>
      </c>
      <c r="S28" s="69">
        <v>0</v>
      </c>
      <c r="T28" s="68">
        <v>0</v>
      </c>
      <c r="U28" s="106">
        <f t="shared" si="1"/>
        <v>297244</v>
      </c>
      <c r="V28" s="66"/>
    </row>
    <row r="29" spans="1:22" ht="15.75">
      <c r="A29" s="66"/>
      <c r="B29" s="67">
        <f t="shared" si="0"/>
        <v>1531462</v>
      </c>
      <c r="C29" s="68">
        <v>0</v>
      </c>
      <c r="D29" s="69">
        <v>330915</v>
      </c>
      <c r="E29" s="69">
        <v>1200547</v>
      </c>
      <c r="F29" s="69">
        <v>194127</v>
      </c>
      <c r="G29" s="69">
        <v>428988</v>
      </c>
      <c r="H29" s="69">
        <v>351347</v>
      </c>
      <c r="I29" s="69">
        <v>119818</v>
      </c>
      <c r="J29" s="93">
        <v>106267</v>
      </c>
      <c r="K29" s="89" t="s">
        <v>58</v>
      </c>
      <c r="L29" s="90" t="s">
        <v>59</v>
      </c>
      <c r="M29" s="94">
        <v>28718</v>
      </c>
      <c r="N29" s="73">
        <v>79962</v>
      </c>
      <c r="O29" s="73">
        <v>316889</v>
      </c>
      <c r="P29" s="73">
        <v>527422</v>
      </c>
      <c r="Q29" s="73">
        <v>437098</v>
      </c>
      <c r="R29" s="73">
        <v>1390089</v>
      </c>
      <c r="S29" s="73">
        <v>141373</v>
      </c>
      <c r="T29" s="72">
        <v>0</v>
      </c>
      <c r="U29" s="107">
        <f t="shared" si="1"/>
        <v>1531462</v>
      </c>
      <c r="V29" s="70"/>
    </row>
    <row r="30" spans="1:22" ht="16.5">
      <c r="A30" s="70"/>
      <c r="B30" s="71">
        <f t="shared" si="0"/>
        <v>19879067</v>
      </c>
      <c r="C30" s="72">
        <v>0</v>
      </c>
      <c r="D30" s="72">
        <v>0</v>
      </c>
      <c r="E30" s="73">
        <v>19879067</v>
      </c>
      <c r="F30" s="73">
        <v>335965</v>
      </c>
      <c r="G30" s="73">
        <v>15135843</v>
      </c>
      <c r="H30" s="73">
        <v>3343108</v>
      </c>
      <c r="I30" s="73">
        <v>81485</v>
      </c>
      <c r="J30" s="99">
        <v>982666</v>
      </c>
      <c r="K30" s="89" t="s">
        <v>60</v>
      </c>
      <c r="L30" s="90" t="s">
        <v>61</v>
      </c>
      <c r="M30" s="95">
        <v>982666</v>
      </c>
      <c r="N30" s="64">
        <v>81485</v>
      </c>
      <c r="O30" s="64">
        <v>3343108</v>
      </c>
      <c r="P30" s="64">
        <v>15135843</v>
      </c>
      <c r="Q30" s="64">
        <v>335965</v>
      </c>
      <c r="R30" s="64">
        <v>19879067</v>
      </c>
      <c r="S30" s="65">
        <v>0</v>
      </c>
      <c r="T30" s="65">
        <v>0</v>
      </c>
      <c r="U30" s="105">
        <f t="shared" si="1"/>
        <v>19879067</v>
      </c>
      <c r="V30" s="62" t="s">
        <v>62</v>
      </c>
    </row>
    <row r="31" spans="1:22" ht="16.5">
      <c r="A31" s="62" t="s">
        <v>62</v>
      </c>
      <c r="B31" s="63">
        <f t="shared" si="0"/>
        <v>1243304</v>
      </c>
      <c r="C31" s="65">
        <v>0</v>
      </c>
      <c r="D31" s="65">
        <v>0</v>
      </c>
      <c r="E31" s="64">
        <v>1243304</v>
      </c>
      <c r="F31" s="64">
        <v>369426</v>
      </c>
      <c r="G31" s="64">
        <v>0</v>
      </c>
      <c r="H31" s="64">
        <v>873878</v>
      </c>
      <c r="I31" s="64">
        <v>0</v>
      </c>
      <c r="J31" s="98">
        <v>0</v>
      </c>
      <c r="K31" s="89" t="s">
        <v>63</v>
      </c>
      <c r="L31" s="90" t="s">
        <v>64</v>
      </c>
      <c r="M31" s="94">
        <v>0</v>
      </c>
      <c r="N31" s="73">
        <v>0</v>
      </c>
      <c r="O31" s="73">
        <v>0</v>
      </c>
      <c r="P31" s="73">
        <v>1243304</v>
      </c>
      <c r="Q31" s="73">
        <v>0</v>
      </c>
      <c r="R31" s="73">
        <v>1243304</v>
      </c>
      <c r="S31" s="72">
        <v>0</v>
      </c>
      <c r="T31" s="72">
        <v>0</v>
      </c>
      <c r="U31" s="107">
        <f t="shared" si="1"/>
        <v>1243304</v>
      </c>
      <c r="V31" s="70"/>
    </row>
    <row r="32" spans="1:22" ht="16.5">
      <c r="A32" s="70"/>
      <c r="B32" s="71">
        <f t="shared" si="0"/>
        <v>19879067</v>
      </c>
      <c r="C32" s="72">
        <v>0</v>
      </c>
      <c r="D32" s="72">
        <v>0</v>
      </c>
      <c r="E32" s="73">
        <v>19879067</v>
      </c>
      <c r="F32" s="73">
        <v>-33461</v>
      </c>
      <c r="G32" s="73">
        <v>16379147</v>
      </c>
      <c r="H32" s="73">
        <v>2469230</v>
      </c>
      <c r="I32" s="73">
        <v>81485</v>
      </c>
      <c r="J32" s="99">
        <v>982666</v>
      </c>
      <c r="K32" s="89" t="s">
        <v>65</v>
      </c>
      <c r="L32" s="90" t="s">
        <v>66</v>
      </c>
      <c r="M32" s="95">
        <v>982666</v>
      </c>
      <c r="N32" s="64">
        <v>81485</v>
      </c>
      <c r="O32" s="64">
        <v>2469230</v>
      </c>
      <c r="P32" s="64">
        <v>16379147</v>
      </c>
      <c r="Q32" s="64">
        <v>-33461</v>
      </c>
      <c r="R32" s="64">
        <v>19879067</v>
      </c>
      <c r="S32" s="65">
        <v>0</v>
      </c>
      <c r="T32" s="65">
        <v>0</v>
      </c>
      <c r="U32" s="105">
        <f t="shared" si="1"/>
        <v>19879067</v>
      </c>
      <c r="V32" s="62" t="s">
        <v>67</v>
      </c>
    </row>
    <row r="33" spans="1:22" ht="15.75">
      <c r="A33" s="62" t="s">
        <v>67</v>
      </c>
      <c r="B33" s="63">
        <f t="shared" si="0"/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84">
        <v>0</v>
      </c>
      <c r="K33" s="89" t="s">
        <v>60</v>
      </c>
      <c r="L33" s="90" t="s">
        <v>61</v>
      </c>
      <c r="M33" s="92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8">
        <v>0</v>
      </c>
      <c r="T33" s="68">
        <v>0</v>
      </c>
      <c r="U33" s="106">
        <f t="shared" si="1"/>
        <v>0</v>
      </c>
      <c r="V33" s="66"/>
    </row>
    <row r="34" spans="1:22" ht="15">
      <c r="A34" s="66"/>
      <c r="B34" s="67">
        <f t="shared" si="0"/>
        <v>16616103</v>
      </c>
      <c r="C34" s="68">
        <v>0</v>
      </c>
      <c r="D34" s="68">
        <v>0</v>
      </c>
      <c r="E34" s="69">
        <v>16616103</v>
      </c>
      <c r="F34" s="69">
        <v>369426</v>
      </c>
      <c r="G34" s="69">
        <v>13817132</v>
      </c>
      <c r="H34" s="69">
        <v>2429545</v>
      </c>
      <c r="I34" s="69">
        <v>0</v>
      </c>
      <c r="J34" s="93">
        <v>0</v>
      </c>
      <c r="K34" s="89" t="s">
        <v>68</v>
      </c>
      <c r="L34" s="90" t="s">
        <v>69</v>
      </c>
      <c r="M34" s="91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9">
        <v>16616103</v>
      </c>
      <c r="U34" s="106">
        <f t="shared" si="1"/>
        <v>16616103</v>
      </c>
      <c r="V34" s="66"/>
    </row>
    <row r="35" spans="1:22" ht="15.75">
      <c r="A35" s="66"/>
      <c r="B35" s="67">
        <f t="shared" si="0"/>
        <v>0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93">
        <v>0</v>
      </c>
      <c r="K35" s="89" t="s">
        <v>70</v>
      </c>
      <c r="L35" s="90" t="s">
        <v>71</v>
      </c>
      <c r="M35" s="94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2">
        <v>0</v>
      </c>
      <c r="U35" s="107">
        <f t="shared" si="1"/>
        <v>0</v>
      </c>
      <c r="V35" s="70"/>
    </row>
    <row r="36" spans="1:22" ht="15.75">
      <c r="A36" s="66"/>
      <c r="B36" s="67">
        <f t="shared" si="0"/>
        <v>3262964</v>
      </c>
      <c r="C36" s="68">
        <v>0</v>
      </c>
      <c r="D36" s="68">
        <v>0</v>
      </c>
      <c r="E36" s="69">
        <v>3262964</v>
      </c>
      <c r="F36" s="69">
        <v>-33461</v>
      </c>
      <c r="G36" s="69">
        <v>1318711</v>
      </c>
      <c r="H36" s="69">
        <v>913563</v>
      </c>
      <c r="I36" s="69">
        <v>81485</v>
      </c>
      <c r="J36" s="93">
        <v>982666</v>
      </c>
      <c r="K36" s="89" t="s">
        <v>72</v>
      </c>
      <c r="L36" s="90" t="s">
        <v>73</v>
      </c>
      <c r="M36" s="95">
        <v>982666</v>
      </c>
      <c r="N36" s="64">
        <v>81485</v>
      </c>
      <c r="O36" s="64">
        <v>913563</v>
      </c>
      <c r="P36" s="64">
        <v>1318711</v>
      </c>
      <c r="Q36" s="64">
        <v>-33461</v>
      </c>
      <c r="R36" s="64">
        <v>3262964</v>
      </c>
      <c r="S36" s="65">
        <v>0</v>
      </c>
      <c r="T36" s="65">
        <v>0</v>
      </c>
      <c r="U36" s="105">
        <f t="shared" si="1"/>
        <v>3262964</v>
      </c>
      <c r="V36" s="62" t="s">
        <v>74</v>
      </c>
    </row>
    <row r="37" spans="1:22" ht="15.75">
      <c r="A37" s="70"/>
      <c r="B37" s="71">
        <f t="shared" si="0"/>
        <v>708290</v>
      </c>
      <c r="C37" s="72">
        <v>0</v>
      </c>
      <c r="D37" s="73">
        <v>708290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96">
        <v>0</v>
      </c>
      <c r="K37" s="89" t="s">
        <v>75</v>
      </c>
      <c r="L37" s="90" t="s">
        <v>76</v>
      </c>
      <c r="M37" s="91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9">
        <v>708290</v>
      </c>
      <c r="T37" s="68">
        <v>0</v>
      </c>
      <c r="U37" s="106">
        <f t="shared" si="1"/>
        <v>708290</v>
      </c>
      <c r="V37" s="66"/>
    </row>
    <row r="38" spans="1:22" ht="15.75">
      <c r="A38" s="62" t="s">
        <v>74</v>
      </c>
      <c r="B38" s="63">
        <f t="shared" si="0"/>
        <v>3899027</v>
      </c>
      <c r="C38" s="65">
        <v>0</v>
      </c>
      <c r="D38" s="65">
        <v>0</v>
      </c>
      <c r="E38" s="64">
        <v>3899027</v>
      </c>
      <c r="F38" s="64">
        <v>2734</v>
      </c>
      <c r="G38" s="64">
        <v>951025</v>
      </c>
      <c r="H38" s="64">
        <v>1151365</v>
      </c>
      <c r="I38" s="64">
        <v>21329</v>
      </c>
      <c r="J38" s="98">
        <v>1772574</v>
      </c>
      <c r="K38" s="89" t="s">
        <v>77</v>
      </c>
      <c r="L38" s="90" t="s">
        <v>78</v>
      </c>
      <c r="M38" s="91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9">
        <v>3899027</v>
      </c>
      <c r="U38" s="106">
        <f t="shared" si="1"/>
        <v>3899027</v>
      </c>
      <c r="V38" s="66"/>
    </row>
    <row r="39" spans="1:22" ht="15">
      <c r="A39" s="66"/>
      <c r="B39" s="67">
        <f t="shared" si="0"/>
        <v>72227</v>
      </c>
      <c r="C39" s="68">
        <v>0</v>
      </c>
      <c r="D39" s="68">
        <v>0</v>
      </c>
      <c r="E39" s="69">
        <v>72227</v>
      </c>
      <c r="F39" s="69">
        <v>89</v>
      </c>
      <c r="G39" s="69">
        <v>2</v>
      </c>
      <c r="H39" s="69">
        <v>0</v>
      </c>
      <c r="I39" s="69">
        <v>373</v>
      </c>
      <c r="J39" s="93">
        <v>71763</v>
      </c>
      <c r="K39" s="89" t="s">
        <v>79</v>
      </c>
      <c r="L39" s="90" t="s">
        <v>80</v>
      </c>
      <c r="M39" s="91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9">
        <v>72227</v>
      </c>
      <c r="U39" s="106">
        <f t="shared" si="1"/>
        <v>72227</v>
      </c>
      <c r="V39" s="66"/>
    </row>
    <row r="40" spans="1:22" ht="15">
      <c r="A40" s="66"/>
      <c r="B40" s="67">
        <f t="shared" si="0"/>
        <v>0</v>
      </c>
      <c r="C40" s="68">
        <v>0</v>
      </c>
      <c r="D40" s="68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93">
        <v>0</v>
      </c>
      <c r="K40" s="89" t="s">
        <v>81</v>
      </c>
      <c r="L40" s="90" t="s">
        <v>82</v>
      </c>
      <c r="M40" s="91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9">
        <v>0</v>
      </c>
      <c r="U40" s="106">
        <f t="shared" si="1"/>
        <v>0</v>
      </c>
      <c r="V40" s="66"/>
    </row>
    <row r="41" spans="1:22" ht="15">
      <c r="A41" s="66"/>
      <c r="B41" s="67">
        <f t="shared" si="0"/>
        <v>0</v>
      </c>
      <c r="C41" s="68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93">
        <v>0</v>
      </c>
      <c r="K41" s="89" t="s">
        <v>83</v>
      </c>
      <c r="L41" s="90" t="s">
        <v>84</v>
      </c>
      <c r="M41" s="91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106">
        <f t="shared" si="1"/>
        <v>0</v>
      </c>
      <c r="V41" s="66"/>
    </row>
    <row r="42" spans="1:22" ht="15">
      <c r="A42" s="66"/>
      <c r="B42" s="67">
        <f t="shared" si="0"/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88">
        <v>0</v>
      </c>
      <c r="K42" s="89" t="s">
        <v>85</v>
      </c>
      <c r="L42" s="90" t="s">
        <v>86</v>
      </c>
      <c r="M42" s="92">
        <v>60185</v>
      </c>
      <c r="N42" s="69">
        <v>973</v>
      </c>
      <c r="O42" s="69">
        <v>76392</v>
      </c>
      <c r="P42" s="69">
        <v>9155</v>
      </c>
      <c r="Q42" s="69">
        <v>73761</v>
      </c>
      <c r="R42" s="69">
        <v>220466</v>
      </c>
      <c r="S42" s="69">
        <v>0</v>
      </c>
      <c r="T42" s="68">
        <v>0</v>
      </c>
      <c r="U42" s="106">
        <f t="shared" si="1"/>
        <v>220466</v>
      </c>
      <c r="V42" s="66"/>
    </row>
    <row r="43" spans="1:22" ht="15">
      <c r="A43" s="66"/>
      <c r="B43" s="67">
        <f t="shared" si="0"/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88">
        <v>0</v>
      </c>
      <c r="K43" s="89" t="s">
        <v>87</v>
      </c>
      <c r="L43" s="90" t="s">
        <v>88</v>
      </c>
      <c r="M43" s="92">
        <v>0</v>
      </c>
      <c r="N43" s="69">
        <v>0</v>
      </c>
      <c r="O43" s="69">
        <v>-162220</v>
      </c>
      <c r="P43" s="69">
        <v>0</v>
      </c>
      <c r="Q43" s="69">
        <v>0</v>
      </c>
      <c r="R43" s="69">
        <v>-162220</v>
      </c>
      <c r="S43" s="69">
        <v>-58246</v>
      </c>
      <c r="T43" s="68">
        <v>0</v>
      </c>
      <c r="U43" s="106">
        <f t="shared" si="1"/>
        <v>-220466</v>
      </c>
      <c r="V43" s="66"/>
    </row>
    <row r="44" spans="1:22" ht="15">
      <c r="A44" s="66"/>
      <c r="B44" s="67">
        <f t="shared" si="0"/>
        <v>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93">
        <v>0</v>
      </c>
      <c r="K44" s="89" t="s">
        <v>89</v>
      </c>
      <c r="L44" s="90" t="s">
        <v>90</v>
      </c>
      <c r="M44" s="92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106">
        <f t="shared" si="1"/>
        <v>0</v>
      </c>
      <c r="V44" s="66"/>
    </row>
    <row r="45" spans="1:22" ht="15.75">
      <c r="A45" s="66"/>
      <c r="B45" s="67">
        <f t="shared" si="0"/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88">
        <v>0</v>
      </c>
      <c r="K45" s="89" t="s">
        <v>91</v>
      </c>
      <c r="L45" s="90" t="s">
        <v>92</v>
      </c>
      <c r="M45" s="94">
        <v>1042851</v>
      </c>
      <c r="N45" s="73">
        <v>82458</v>
      </c>
      <c r="O45" s="73">
        <v>827735</v>
      </c>
      <c r="P45" s="73">
        <v>1327866</v>
      </c>
      <c r="Q45" s="73">
        <v>40300</v>
      </c>
      <c r="R45" s="73">
        <v>3321210</v>
      </c>
      <c r="S45" s="73">
        <v>650044</v>
      </c>
      <c r="T45" s="72">
        <v>0</v>
      </c>
      <c r="U45" s="107">
        <f t="shared" si="1"/>
        <v>3971254</v>
      </c>
      <c r="V45" s="70"/>
    </row>
    <row r="46" spans="1:22" ht="16.5">
      <c r="A46" s="70"/>
      <c r="B46" s="71">
        <f t="shared" si="0"/>
        <v>0</v>
      </c>
      <c r="C46" s="72">
        <v>0</v>
      </c>
      <c r="D46" s="73">
        <v>650044</v>
      </c>
      <c r="E46" s="73">
        <v>-650044</v>
      </c>
      <c r="F46" s="73">
        <v>37477</v>
      </c>
      <c r="G46" s="73">
        <v>376839</v>
      </c>
      <c r="H46" s="73">
        <v>-323630</v>
      </c>
      <c r="I46" s="73">
        <v>60756</v>
      </c>
      <c r="J46" s="99">
        <v>-801486</v>
      </c>
      <c r="K46" s="89" t="s">
        <v>93</v>
      </c>
      <c r="L46" s="90" t="s">
        <v>94</v>
      </c>
      <c r="M46" s="19">
        <v>-794272</v>
      </c>
      <c r="N46" s="18">
        <v>65016</v>
      </c>
      <c r="O46" s="18">
        <v>-328545</v>
      </c>
      <c r="P46" s="18">
        <v>379657</v>
      </c>
      <c r="Q46" s="18">
        <v>36895</v>
      </c>
      <c r="R46" s="18">
        <v>-641249</v>
      </c>
      <c r="S46" s="18">
        <v>641249</v>
      </c>
      <c r="T46" s="75">
        <v>0</v>
      </c>
      <c r="U46" s="108">
        <f t="shared" si="1"/>
        <v>0</v>
      </c>
      <c r="V46" s="62" t="s">
        <v>95</v>
      </c>
    </row>
    <row r="47" spans="1:22" ht="15.75">
      <c r="A47" s="62" t="s">
        <v>95</v>
      </c>
      <c r="B47" s="74">
        <f t="shared" si="0"/>
        <v>2045194</v>
      </c>
      <c r="C47" s="75">
        <v>0</v>
      </c>
      <c r="D47" s="18">
        <v>840127</v>
      </c>
      <c r="E47" s="18">
        <v>1205067</v>
      </c>
      <c r="F47" s="18">
        <v>48312</v>
      </c>
      <c r="G47" s="18">
        <v>762653</v>
      </c>
      <c r="H47" s="18">
        <v>-17021</v>
      </c>
      <c r="I47" s="18">
        <v>67580</v>
      </c>
      <c r="J47" s="100">
        <v>343543</v>
      </c>
      <c r="K47" s="89" t="s">
        <v>96</v>
      </c>
      <c r="L47" s="90" t="s">
        <v>97</v>
      </c>
      <c r="M47" s="92">
        <v>1137815</v>
      </c>
      <c r="N47" s="69">
        <v>2564</v>
      </c>
      <c r="O47" s="69">
        <v>311524</v>
      </c>
      <c r="P47" s="69">
        <v>382996</v>
      </c>
      <c r="Q47" s="69">
        <v>11417</v>
      </c>
      <c r="R47" s="69">
        <v>1846316</v>
      </c>
      <c r="S47" s="69">
        <v>198878</v>
      </c>
      <c r="T47" s="68">
        <v>0</v>
      </c>
      <c r="U47" s="106">
        <f t="shared" si="1"/>
        <v>2045194</v>
      </c>
      <c r="V47" s="66"/>
    </row>
    <row r="48" spans="1:22" ht="15">
      <c r="A48" s="66"/>
      <c r="B48" s="67">
        <f t="shared" si="0"/>
        <v>2198</v>
      </c>
      <c r="C48" s="68">
        <v>0</v>
      </c>
      <c r="D48" s="69">
        <v>0</v>
      </c>
      <c r="E48" s="69">
        <v>2198</v>
      </c>
      <c r="F48" s="69">
        <v>0</v>
      </c>
      <c r="G48" s="69">
        <v>0</v>
      </c>
      <c r="H48" s="69">
        <v>0</v>
      </c>
      <c r="I48" s="69">
        <v>2198</v>
      </c>
      <c r="J48" s="93">
        <v>0</v>
      </c>
      <c r="K48" s="89" t="s">
        <v>98</v>
      </c>
      <c r="L48" s="90" t="s">
        <v>99</v>
      </c>
      <c r="M48" s="92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2198</v>
      </c>
      <c r="T48" s="68">
        <v>0</v>
      </c>
      <c r="U48" s="106">
        <f t="shared" si="1"/>
        <v>2198</v>
      </c>
      <c r="V48" s="66"/>
    </row>
    <row r="49" spans="1:22" ht="15">
      <c r="A49" s="66"/>
      <c r="B49" s="67">
        <f t="shared" si="0"/>
        <v>-178837</v>
      </c>
      <c r="C49" s="68">
        <v>0</v>
      </c>
      <c r="D49" s="69">
        <v>-1853</v>
      </c>
      <c r="E49" s="69">
        <v>-176984</v>
      </c>
      <c r="F49" s="69">
        <v>19766</v>
      </c>
      <c r="G49" s="69">
        <v>745793</v>
      </c>
      <c r="H49" s="69">
        <v>-401297</v>
      </c>
      <c r="I49" s="69">
        <v>-764638</v>
      </c>
      <c r="J49" s="93">
        <v>223392</v>
      </c>
      <c r="K49" s="89" t="s">
        <v>100</v>
      </c>
      <c r="L49" s="90" t="s">
        <v>101</v>
      </c>
      <c r="M49" s="92">
        <v>0</v>
      </c>
      <c r="N49" s="69">
        <v>-150144</v>
      </c>
      <c r="O49" s="69">
        <v>1016</v>
      </c>
      <c r="P49" s="69">
        <v>0</v>
      </c>
      <c r="Q49" s="69">
        <v>0</v>
      </c>
      <c r="R49" s="69">
        <v>-149128</v>
      </c>
      <c r="S49" s="69">
        <v>-29709</v>
      </c>
      <c r="T49" s="68">
        <v>0</v>
      </c>
      <c r="U49" s="106">
        <f t="shared" si="1"/>
        <v>-178837</v>
      </c>
      <c r="V49" s="66"/>
    </row>
    <row r="50" spans="1:22" ht="15">
      <c r="A50" s="66"/>
      <c r="B50" s="67">
        <f t="shared" si="0"/>
        <v>235489</v>
      </c>
      <c r="C50" s="68">
        <v>0</v>
      </c>
      <c r="D50" s="69">
        <v>-18020</v>
      </c>
      <c r="E50" s="69">
        <v>253509</v>
      </c>
      <c r="F50" s="69">
        <v>0</v>
      </c>
      <c r="G50" s="69">
        <v>-7507</v>
      </c>
      <c r="H50" s="69">
        <v>8633</v>
      </c>
      <c r="I50" s="69">
        <v>297155</v>
      </c>
      <c r="J50" s="93">
        <v>-44772</v>
      </c>
      <c r="K50" s="89" t="s">
        <v>102</v>
      </c>
      <c r="L50" s="90" t="s">
        <v>103</v>
      </c>
      <c r="M50" s="92">
        <v>-58000</v>
      </c>
      <c r="N50" s="69">
        <v>0</v>
      </c>
      <c r="O50" s="69">
        <v>101769</v>
      </c>
      <c r="P50" s="69">
        <v>0</v>
      </c>
      <c r="Q50" s="69">
        <v>0</v>
      </c>
      <c r="R50" s="69">
        <v>43769</v>
      </c>
      <c r="S50" s="69">
        <v>191720</v>
      </c>
      <c r="T50" s="68">
        <v>0</v>
      </c>
      <c r="U50" s="106">
        <f t="shared" si="1"/>
        <v>235489</v>
      </c>
      <c r="V50" s="66"/>
    </row>
    <row r="51" spans="1:22" ht="15">
      <c r="A51" s="66"/>
      <c r="B51" s="67">
        <f t="shared" si="0"/>
        <v>832067</v>
      </c>
      <c r="C51" s="68">
        <v>0</v>
      </c>
      <c r="D51" s="69">
        <v>475905</v>
      </c>
      <c r="E51" s="69">
        <v>356162</v>
      </c>
      <c r="F51" s="69">
        <v>0</v>
      </c>
      <c r="G51" s="69">
        <v>0</v>
      </c>
      <c r="H51" s="69">
        <v>23331</v>
      </c>
      <c r="I51" s="69">
        <v>383794</v>
      </c>
      <c r="J51" s="93">
        <v>-50963</v>
      </c>
      <c r="K51" s="89" t="s">
        <v>104</v>
      </c>
      <c r="L51" s="90" t="s">
        <v>105</v>
      </c>
      <c r="M51" s="92">
        <v>272366</v>
      </c>
      <c r="N51" s="69">
        <v>14430</v>
      </c>
      <c r="O51" s="69">
        <v>404402</v>
      </c>
      <c r="P51" s="69">
        <v>134635</v>
      </c>
      <c r="Q51" s="69">
        <v>10671</v>
      </c>
      <c r="R51" s="69">
        <v>836504</v>
      </c>
      <c r="S51" s="69">
        <v>-4437</v>
      </c>
      <c r="T51" s="68">
        <v>0</v>
      </c>
      <c r="U51" s="106">
        <f t="shared" si="1"/>
        <v>832067</v>
      </c>
      <c r="V51" s="66"/>
    </row>
    <row r="52" spans="1:22" ht="15">
      <c r="A52" s="66"/>
      <c r="B52" s="67">
        <f t="shared" si="0"/>
        <v>244019</v>
      </c>
      <c r="C52" s="68">
        <v>0</v>
      </c>
      <c r="D52" s="69">
        <v>32514</v>
      </c>
      <c r="E52" s="69">
        <v>211505</v>
      </c>
      <c r="F52" s="69">
        <v>0</v>
      </c>
      <c r="G52" s="69">
        <v>22074</v>
      </c>
      <c r="H52" s="69">
        <v>24636</v>
      </c>
      <c r="I52" s="69">
        <v>28125</v>
      </c>
      <c r="J52" s="93">
        <v>136670</v>
      </c>
      <c r="K52" s="89" t="s">
        <v>106</v>
      </c>
      <c r="L52" s="90" t="s">
        <v>107</v>
      </c>
      <c r="M52" s="92">
        <v>67069</v>
      </c>
      <c r="N52" s="69">
        <v>26879</v>
      </c>
      <c r="O52" s="69">
        <v>0</v>
      </c>
      <c r="P52" s="69">
        <v>0</v>
      </c>
      <c r="Q52" s="69">
        <v>0</v>
      </c>
      <c r="R52" s="69">
        <v>93948</v>
      </c>
      <c r="S52" s="69">
        <v>150071</v>
      </c>
      <c r="T52" s="68">
        <v>0</v>
      </c>
      <c r="U52" s="106">
        <f t="shared" si="1"/>
        <v>244019</v>
      </c>
      <c r="V52" s="66"/>
    </row>
    <row r="53" spans="1:22" ht="15">
      <c r="A53" s="66"/>
      <c r="B53" s="67">
        <f t="shared" si="0"/>
        <v>25531</v>
      </c>
      <c r="C53" s="68">
        <v>0</v>
      </c>
      <c r="D53" s="69">
        <v>392</v>
      </c>
      <c r="E53" s="69">
        <v>25139</v>
      </c>
      <c r="F53" s="69">
        <v>70</v>
      </c>
      <c r="G53" s="69">
        <v>18943</v>
      </c>
      <c r="H53" s="69">
        <v>296</v>
      </c>
      <c r="I53" s="69">
        <v>2343</v>
      </c>
      <c r="J53" s="93">
        <v>3487</v>
      </c>
      <c r="K53" s="89" t="s">
        <v>108</v>
      </c>
      <c r="L53" s="90" t="s">
        <v>109</v>
      </c>
      <c r="M53" s="92">
        <v>0</v>
      </c>
      <c r="N53" s="69">
        <v>23759</v>
      </c>
      <c r="O53" s="69">
        <v>0</v>
      </c>
      <c r="P53" s="69">
        <v>0</v>
      </c>
      <c r="Q53" s="69">
        <v>0</v>
      </c>
      <c r="R53" s="69">
        <v>23759</v>
      </c>
      <c r="S53" s="69">
        <v>1772</v>
      </c>
      <c r="T53" s="68">
        <v>0</v>
      </c>
      <c r="U53" s="106">
        <f t="shared" si="1"/>
        <v>25531</v>
      </c>
      <c r="V53" s="66"/>
    </row>
    <row r="54" spans="1:22" ht="15">
      <c r="A54" s="66"/>
      <c r="B54" s="67">
        <f t="shared" si="0"/>
        <v>14010</v>
      </c>
      <c r="C54" s="68">
        <v>0</v>
      </c>
      <c r="D54" s="69">
        <v>14010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93">
        <v>0</v>
      </c>
      <c r="K54" s="89" t="s">
        <v>110</v>
      </c>
      <c r="L54" s="90" t="s">
        <v>111</v>
      </c>
      <c r="M54" s="92">
        <v>14010</v>
      </c>
      <c r="N54" s="69">
        <v>0</v>
      </c>
      <c r="O54" s="69">
        <v>0</v>
      </c>
      <c r="P54" s="69">
        <v>0</v>
      </c>
      <c r="Q54" s="69">
        <v>0</v>
      </c>
      <c r="R54" s="69">
        <v>14010</v>
      </c>
      <c r="S54" s="69">
        <v>0</v>
      </c>
      <c r="T54" s="68">
        <v>0</v>
      </c>
      <c r="U54" s="106">
        <f t="shared" si="1"/>
        <v>14010</v>
      </c>
      <c r="V54" s="66"/>
    </row>
    <row r="55" spans="1:22" ht="15.75">
      <c r="A55" s="70"/>
      <c r="B55" s="71">
        <f t="shared" si="0"/>
        <v>870717</v>
      </c>
      <c r="C55" s="72">
        <v>0</v>
      </c>
      <c r="D55" s="73">
        <v>337179</v>
      </c>
      <c r="E55" s="73">
        <v>533538</v>
      </c>
      <c r="F55" s="73">
        <v>28476</v>
      </c>
      <c r="G55" s="73">
        <v>-16650</v>
      </c>
      <c r="H55" s="73">
        <v>327380</v>
      </c>
      <c r="I55" s="73">
        <v>118603</v>
      </c>
      <c r="J55" s="99">
        <v>75729</v>
      </c>
      <c r="K55" s="101" t="s">
        <v>112</v>
      </c>
      <c r="L55" s="102" t="s">
        <v>113</v>
      </c>
      <c r="M55" s="94">
        <v>842370</v>
      </c>
      <c r="N55" s="73">
        <v>87640</v>
      </c>
      <c r="O55" s="73">
        <v>-195663</v>
      </c>
      <c r="P55" s="73">
        <v>248361</v>
      </c>
      <c r="Q55" s="73">
        <v>746</v>
      </c>
      <c r="R55" s="73">
        <v>983454</v>
      </c>
      <c r="S55" s="73">
        <v>-112737</v>
      </c>
      <c r="T55" s="72">
        <v>0</v>
      </c>
      <c r="U55" s="107">
        <f t="shared" si="1"/>
        <v>870717</v>
      </c>
      <c r="V55" s="70"/>
    </row>
    <row r="56" ht="15.75"/>
  </sheetData>
  <sheetProtection/>
  <mergeCells count="19">
    <mergeCell ref="A1:U1"/>
    <mergeCell ref="K10:L10"/>
    <mergeCell ref="K11:L11"/>
    <mergeCell ref="A12:A18"/>
    <mergeCell ref="A19:A23"/>
    <mergeCell ref="A24:A25"/>
    <mergeCell ref="A26:A30"/>
    <mergeCell ref="A31:A32"/>
    <mergeCell ref="A33:A37"/>
    <mergeCell ref="A38:A46"/>
    <mergeCell ref="A47:A55"/>
    <mergeCell ref="V12:V16"/>
    <mergeCell ref="V17:V18"/>
    <mergeCell ref="V19:V24"/>
    <mergeCell ref="V25:V29"/>
    <mergeCell ref="V30:V31"/>
    <mergeCell ref="V32:V35"/>
    <mergeCell ref="V36:V45"/>
    <mergeCell ref="V46:V55"/>
  </mergeCells>
  <printOptions/>
  <pageMargins left="0.75" right="0.75" top="1" bottom="1" header="0.5" footer="0.5"/>
  <pageSetup fitToWidth="2" fitToHeight="1" orientation="landscape" scale="3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56"/>
  <sheetViews>
    <sheetView zoomScaleSheetLayoutView="100" workbookViewId="0" topLeftCell="A23">
      <selection activeCell="C52" sqref="C52:C54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5" width="13.8515625" style="0" customWidth="1"/>
  </cols>
  <sheetData>
    <row r="1" ht="15">
      <c r="B1" s="1" t="s">
        <v>185</v>
      </c>
    </row>
    <row r="3" ht="15">
      <c r="B3" s="1" t="s">
        <v>117</v>
      </c>
    </row>
    <row r="4" ht="15.75"/>
    <row r="5" spans="2:5" ht="15">
      <c r="B5" s="2" t="s">
        <v>118</v>
      </c>
      <c r="C5" s="3" t="s">
        <v>119</v>
      </c>
      <c r="D5" s="4">
        <v>2016</v>
      </c>
      <c r="E5" s="5">
        <v>2017</v>
      </c>
    </row>
    <row r="6" spans="2:5" ht="15">
      <c r="B6" s="6" t="s">
        <v>96</v>
      </c>
      <c r="C6" s="7" t="s">
        <v>133</v>
      </c>
      <c r="D6" s="8">
        <v>48312</v>
      </c>
      <c r="E6" s="9">
        <v>46275</v>
      </c>
    </row>
    <row r="7" spans="2:5" ht="15">
      <c r="B7" s="10" t="s">
        <v>134</v>
      </c>
      <c r="C7" s="11" t="s">
        <v>99</v>
      </c>
      <c r="D7" s="12"/>
      <c r="E7" s="13"/>
    </row>
    <row r="8" spans="2:5" ht="15">
      <c r="B8" s="10" t="s">
        <v>135</v>
      </c>
      <c r="C8" s="11" t="s">
        <v>136</v>
      </c>
      <c r="D8" s="12">
        <v>19766</v>
      </c>
      <c r="E8" s="13">
        <v>7284</v>
      </c>
    </row>
    <row r="9" spans="2:5" ht="15">
      <c r="B9" s="14" t="s">
        <v>137</v>
      </c>
      <c r="C9" s="15" t="s">
        <v>138</v>
      </c>
      <c r="D9" s="12">
        <v>4445</v>
      </c>
      <c r="E9" s="13">
        <v>2989</v>
      </c>
    </row>
    <row r="10" spans="2:5" ht="15">
      <c r="B10" s="14" t="s">
        <v>139</v>
      </c>
      <c r="C10" s="15" t="s">
        <v>140</v>
      </c>
      <c r="D10" s="12">
        <v>6490</v>
      </c>
      <c r="E10" s="13">
        <v>12112</v>
      </c>
    </row>
    <row r="11" spans="2:5" ht="15">
      <c r="B11" s="14" t="s">
        <v>141</v>
      </c>
      <c r="C11" s="15" t="s">
        <v>142</v>
      </c>
      <c r="D11" s="12">
        <v>8831</v>
      </c>
      <c r="E11" s="13">
        <v>-7817</v>
      </c>
    </row>
    <row r="12" spans="2:5" ht="15">
      <c r="B12" s="10" t="s">
        <v>143</v>
      </c>
      <c r="C12" s="11" t="s">
        <v>103</v>
      </c>
      <c r="D12" s="12"/>
      <c r="E12" s="13"/>
    </row>
    <row r="13" spans="2:5" ht="15">
      <c r="B13" s="14" t="s">
        <v>144</v>
      </c>
      <c r="C13" s="15" t="s">
        <v>145</v>
      </c>
      <c r="D13" s="12"/>
      <c r="E13" s="13"/>
    </row>
    <row r="14" spans="2:5" ht="15">
      <c r="B14" s="14" t="s">
        <v>146</v>
      </c>
      <c r="C14" s="15" t="s">
        <v>147</v>
      </c>
      <c r="D14" s="12"/>
      <c r="E14" s="13"/>
    </row>
    <row r="15" spans="2:5" ht="15">
      <c r="B15" s="10" t="s">
        <v>148</v>
      </c>
      <c r="C15" s="11" t="s">
        <v>149</v>
      </c>
      <c r="D15" s="12"/>
      <c r="E15" s="13"/>
    </row>
    <row r="16" spans="2:5" ht="15">
      <c r="B16" s="14" t="s">
        <v>150</v>
      </c>
      <c r="C16" s="15" t="s">
        <v>151</v>
      </c>
      <c r="D16" s="12"/>
      <c r="E16" s="13"/>
    </row>
    <row r="17" spans="2:5" ht="15">
      <c r="B17" s="14" t="s">
        <v>152</v>
      </c>
      <c r="C17" s="15" t="s">
        <v>153</v>
      </c>
      <c r="D17" s="12"/>
      <c r="E17" s="13"/>
    </row>
    <row r="18" spans="2:5" ht="15">
      <c r="B18" s="10" t="s">
        <v>154</v>
      </c>
      <c r="C18" s="11" t="s">
        <v>155</v>
      </c>
      <c r="D18" s="12"/>
      <c r="E18" s="13"/>
    </row>
    <row r="19" spans="2:5" ht="15">
      <c r="B19" s="14" t="s">
        <v>156</v>
      </c>
      <c r="C19" s="15" t="s">
        <v>157</v>
      </c>
      <c r="D19" s="12"/>
      <c r="E19" s="13"/>
    </row>
    <row r="20" spans="2:5" ht="15">
      <c r="B20" s="10" t="s">
        <v>158</v>
      </c>
      <c r="C20" s="11" t="s">
        <v>159</v>
      </c>
      <c r="D20" s="12">
        <v>70</v>
      </c>
      <c r="E20" s="13">
        <v>21</v>
      </c>
    </row>
    <row r="21" spans="2:5" ht="15">
      <c r="B21" s="14" t="s">
        <v>160</v>
      </c>
      <c r="C21" s="15" t="s">
        <v>161</v>
      </c>
      <c r="D21" s="12">
        <v>70</v>
      </c>
      <c r="E21" s="13">
        <v>21</v>
      </c>
    </row>
    <row r="22" spans="2:5" ht="15">
      <c r="B22" s="14" t="s">
        <v>162</v>
      </c>
      <c r="C22" s="15" t="s">
        <v>163</v>
      </c>
      <c r="D22" s="12"/>
      <c r="E22" s="13"/>
    </row>
    <row r="23" spans="2:5" ht="15">
      <c r="B23" s="10" t="s">
        <v>164</v>
      </c>
      <c r="C23" s="11" t="s">
        <v>165</v>
      </c>
      <c r="D23" s="12"/>
      <c r="E23" s="13">
        <v>0</v>
      </c>
    </row>
    <row r="24" spans="2:5" ht="15">
      <c r="B24" s="14" t="s">
        <v>166</v>
      </c>
      <c r="C24" s="15" t="s">
        <v>167</v>
      </c>
      <c r="D24" s="12"/>
      <c r="E24" s="13">
        <v>0</v>
      </c>
    </row>
    <row r="25" spans="2:5" ht="15">
      <c r="B25" s="10" t="s">
        <v>168</v>
      </c>
      <c r="C25" s="11" t="s">
        <v>169</v>
      </c>
      <c r="D25" s="12">
        <v>28476</v>
      </c>
      <c r="E25" s="13">
        <v>38970</v>
      </c>
    </row>
    <row r="26" spans="2:5" ht="15">
      <c r="B26" s="14" t="s">
        <v>170</v>
      </c>
      <c r="C26" s="15" t="s">
        <v>171</v>
      </c>
      <c r="D26" s="12">
        <v>226</v>
      </c>
      <c r="E26" s="13">
        <v>-30</v>
      </c>
    </row>
    <row r="27" spans="2:5" ht="15">
      <c r="B27" s="16" t="s">
        <v>172</v>
      </c>
      <c r="C27" s="17" t="s">
        <v>173</v>
      </c>
      <c r="D27" s="18">
        <v>28250</v>
      </c>
      <c r="E27" s="19">
        <v>39000</v>
      </c>
    </row>
    <row r="28" spans="2:5" ht="15.75">
      <c r="B28" s="20"/>
      <c r="C28" s="21" t="s">
        <v>127</v>
      </c>
      <c r="D28" s="22">
        <v>48312</v>
      </c>
      <c r="E28" s="23">
        <v>46275</v>
      </c>
    </row>
    <row r="30" ht="15">
      <c r="B30" s="1" t="s">
        <v>174</v>
      </c>
    </row>
    <row r="31" ht="15.75"/>
    <row r="32" spans="2:5" ht="15">
      <c r="B32" s="2" t="s">
        <v>118</v>
      </c>
      <c r="C32" s="3" t="s">
        <v>119</v>
      </c>
      <c r="D32" s="24">
        <v>2016</v>
      </c>
      <c r="E32" s="25">
        <v>2017</v>
      </c>
    </row>
    <row r="33" spans="2:5" ht="15">
      <c r="B33" s="6" t="s">
        <v>96</v>
      </c>
      <c r="C33" s="7" t="s">
        <v>175</v>
      </c>
      <c r="D33" s="26">
        <v>11417</v>
      </c>
      <c r="E33" s="27">
        <v>-4815</v>
      </c>
    </row>
    <row r="34" spans="2:5" ht="15">
      <c r="B34" s="10" t="s">
        <v>134</v>
      </c>
      <c r="C34" s="11" t="s">
        <v>99</v>
      </c>
      <c r="D34" s="28"/>
      <c r="E34" s="29"/>
    </row>
    <row r="35" spans="2:5" ht="15">
      <c r="B35" s="10" t="s">
        <v>135</v>
      </c>
      <c r="C35" s="11" t="s">
        <v>136</v>
      </c>
      <c r="D35" s="28"/>
      <c r="E35" s="29"/>
    </row>
    <row r="36" spans="2:5" ht="15">
      <c r="B36" s="14" t="s">
        <v>137</v>
      </c>
      <c r="C36" s="15" t="s">
        <v>138</v>
      </c>
      <c r="D36" s="28"/>
      <c r="E36" s="29"/>
    </row>
    <row r="37" spans="2:5" ht="15">
      <c r="B37" s="14" t="s">
        <v>139</v>
      </c>
      <c r="C37" s="15" t="s">
        <v>140</v>
      </c>
      <c r="D37" s="28"/>
      <c r="E37" s="29"/>
    </row>
    <row r="38" spans="2:5" ht="15">
      <c r="B38" s="14" t="s">
        <v>141</v>
      </c>
      <c r="C38" s="15" t="s">
        <v>142</v>
      </c>
      <c r="D38" s="28"/>
      <c r="E38" s="29"/>
    </row>
    <row r="39" spans="2:5" ht="15">
      <c r="B39" s="10" t="s">
        <v>143</v>
      </c>
      <c r="C39" s="11" t="s">
        <v>103</v>
      </c>
      <c r="D39" s="28"/>
      <c r="E39" s="29"/>
    </row>
    <row r="40" spans="2:5" ht="15">
      <c r="B40" s="14" t="s">
        <v>144</v>
      </c>
      <c r="C40" s="15" t="s">
        <v>145</v>
      </c>
      <c r="D40" s="28"/>
      <c r="E40" s="29"/>
    </row>
    <row r="41" spans="2:5" ht="15">
      <c r="B41" s="14" t="s">
        <v>146</v>
      </c>
      <c r="C41" s="15" t="s">
        <v>147</v>
      </c>
      <c r="D41" s="28"/>
      <c r="E41" s="29"/>
    </row>
    <row r="42" spans="2:5" ht="15">
      <c r="B42" s="10" t="s">
        <v>148</v>
      </c>
      <c r="C42" s="11" t="s">
        <v>149</v>
      </c>
      <c r="D42" s="28">
        <v>10671</v>
      </c>
      <c r="E42" s="29">
        <v>-4260</v>
      </c>
    </row>
    <row r="43" spans="2:5" ht="15">
      <c r="B43" s="14" t="s">
        <v>150</v>
      </c>
      <c r="C43" s="15" t="s">
        <v>151</v>
      </c>
      <c r="D43" s="28">
        <v>939</v>
      </c>
      <c r="E43" s="29">
        <v>-2527</v>
      </c>
    </row>
    <row r="44" spans="2:5" ht="15">
      <c r="B44" s="14" t="s">
        <v>152</v>
      </c>
      <c r="C44" s="15" t="s">
        <v>153</v>
      </c>
      <c r="D44" s="28">
        <v>9732</v>
      </c>
      <c r="E44" s="29">
        <v>-1733</v>
      </c>
    </row>
    <row r="45" spans="2:5" ht="15">
      <c r="B45" s="10" t="s">
        <v>154</v>
      </c>
      <c r="C45" s="11" t="s">
        <v>155</v>
      </c>
      <c r="D45" s="28"/>
      <c r="E45" s="29"/>
    </row>
    <row r="46" spans="2:5" ht="15">
      <c r="B46" s="14" t="s">
        <v>156</v>
      </c>
      <c r="C46" s="15" t="s">
        <v>157</v>
      </c>
      <c r="D46" s="28"/>
      <c r="E46" s="29"/>
    </row>
    <row r="47" spans="2:5" ht="15">
      <c r="B47" s="10" t="s">
        <v>158</v>
      </c>
      <c r="C47" s="11" t="s">
        <v>159</v>
      </c>
      <c r="D47" s="28"/>
      <c r="E47" s="29"/>
    </row>
    <row r="48" spans="2:5" ht="15">
      <c r="B48" s="14" t="s">
        <v>160</v>
      </c>
      <c r="C48" s="15" t="s">
        <v>161</v>
      </c>
      <c r="D48" s="28"/>
      <c r="E48" s="29"/>
    </row>
    <row r="49" spans="2:5" ht="15">
      <c r="B49" s="14" t="s">
        <v>162</v>
      </c>
      <c r="C49" s="15" t="s">
        <v>163</v>
      </c>
      <c r="D49" s="28"/>
      <c r="E49" s="29"/>
    </row>
    <row r="50" spans="2:5" ht="15">
      <c r="B50" s="10" t="s">
        <v>164</v>
      </c>
      <c r="C50" s="11" t="s">
        <v>165</v>
      </c>
      <c r="D50" s="28"/>
      <c r="E50" s="29">
        <v>0</v>
      </c>
    </row>
    <row r="51" spans="2:5" ht="15">
      <c r="B51" s="14" t="s">
        <v>166</v>
      </c>
      <c r="C51" s="15" t="s">
        <v>167</v>
      </c>
      <c r="D51" s="28"/>
      <c r="E51" s="29">
        <v>0</v>
      </c>
    </row>
    <row r="52" spans="2:5" ht="15">
      <c r="B52" s="10" t="s">
        <v>168</v>
      </c>
      <c r="C52" s="11" t="s">
        <v>176</v>
      </c>
      <c r="D52" s="28">
        <v>746</v>
      </c>
      <c r="E52" s="29">
        <v>-555</v>
      </c>
    </row>
    <row r="53" spans="2:5" ht="15">
      <c r="B53" s="14" t="s">
        <v>170</v>
      </c>
      <c r="C53" s="15" t="s">
        <v>171</v>
      </c>
      <c r="D53" s="28"/>
      <c r="E53" s="29"/>
    </row>
    <row r="54" spans="2:5" ht="15">
      <c r="B54" s="14" t="s">
        <v>172</v>
      </c>
      <c r="C54" s="15" t="s">
        <v>177</v>
      </c>
      <c r="D54" s="28">
        <v>746</v>
      </c>
      <c r="E54" s="29">
        <v>-555</v>
      </c>
    </row>
    <row r="55" spans="2:5" ht="15.75">
      <c r="B55" s="30"/>
      <c r="C55" s="31" t="s">
        <v>178</v>
      </c>
      <c r="D55" s="32">
        <f>D6-D33</f>
        <v>36895</v>
      </c>
      <c r="E55" s="33">
        <f>E6-E33</f>
        <v>51090</v>
      </c>
    </row>
    <row r="56" spans="2:5" ht="16.5">
      <c r="B56" s="20"/>
      <c r="C56" s="21" t="s">
        <v>127</v>
      </c>
      <c r="D56" s="34">
        <f>D33+D55</f>
        <v>48312</v>
      </c>
      <c r="E56" s="35">
        <f aca="true" t="shared" si="0" ref="E56">E33+E55</f>
        <v>46275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5" width="13.8515625" style="0" customWidth="1"/>
  </cols>
  <sheetData>
    <row r="1" ht="15">
      <c r="B1" s="1" t="s">
        <v>186</v>
      </c>
    </row>
    <row r="3" ht="15">
      <c r="B3" s="1" t="s">
        <v>117</v>
      </c>
    </row>
    <row r="4" ht="15.75"/>
    <row r="5" spans="2:5" ht="15">
      <c r="B5" s="2" t="s">
        <v>118</v>
      </c>
      <c r="C5" s="3" t="s">
        <v>119</v>
      </c>
      <c r="D5" s="4">
        <v>2016</v>
      </c>
      <c r="E5" s="5">
        <v>2017</v>
      </c>
    </row>
    <row r="6" spans="2:5" ht="15">
      <c r="B6" s="6" t="s">
        <v>96</v>
      </c>
      <c r="C6" s="7" t="s">
        <v>133</v>
      </c>
      <c r="D6" s="8">
        <v>840127</v>
      </c>
      <c r="E6" s="9">
        <v>1532087</v>
      </c>
    </row>
    <row r="7" spans="2:5" ht="15">
      <c r="B7" s="10" t="s">
        <v>134</v>
      </c>
      <c r="C7" s="11" t="s">
        <v>99</v>
      </c>
      <c r="D7" s="12"/>
      <c r="E7" s="13"/>
    </row>
    <row r="8" spans="2:5" ht="15">
      <c r="B8" s="10" t="s">
        <v>135</v>
      </c>
      <c r="C8" s="11" t="s">
        <v>136</v>
      </c>
      <c r="D8" s="12">
        <v>-1853</v>
      </c>
      <c r="E8" s="13">
        <v>20040</v>
      </c>
    </row>
    <row r="9" spans="2:5" ht="15">
      <c r="B9" s="14" t="s">
        <v>137</v>
      </c>
      <c r="C9" s="15" t="s">
        <v>138</v>
      </c>
      <c r="D9" s="12">
        <v>3148</v>
      </c>
      <c r="E9" s="13">
        <v>2117</v>
      </c>
    </row>
    <row r="10" spans="2:5" ht="15">
      <c r="B10" s="14" t="s">
        <v>139</v>
      </c>
      <c r="C10" s="15" t="s">
        <v>140</v>
      </c>
      <c r="D10" s="12">
        <v>4903</v>
      </c>
      <c r="E10" s="13">
        <v>43247</v>
      </c>
    </row>
    <row r="11" spans="2:5" ht="15">
      <c r="B11" s="14" t="s">
        <v>141</v>
      </c>
      <c r="C11" s="15" t="s">
        <v>142</v>
      </c>
      <c r="D11" s="12">
        <v>-9904</v>
      </c>
      <c r="E11" s="13">
        <v>-25324</v>
      </c>
    </row>
    <row r="12" spans="2:5" ht="15">
      <c r="B12" s="10" t="s">
        <v>143</v>
      </c>
      <c r="C12" s="11" t="s">
        <v>103</v>
      </c>
      <c r="D12" s="12">
        <v>-18020</v>
      </c>
      <c r="E12" s="13">
        <v>-23500</v>
      </c>
    </row>
    <row r="13" spans="2:5" ht="15">
      <c r="B13" s="14" t="s">
        <v>144</v>
      </c>
      <c r="C13" s="15" t="s">
        <v>145</v>
      </c>
      <c r="D13" s="12">
        <v>-20</v>
      </c>
      <c r="E13" s="13"/>
    </row>
    <row r="14" spans="2:5" ht="15">
      <c r="B14" s="14" t="s">
        <v>146</v>
      </c>
      <c r="C14" s="15" t="s">
        <v>147</v>
      </c>
      <c r="D14" s="12">
        <v>-18000</v>
      </c>
      <c r="E14" s="13">
        <v>-23500</v>
      </c>
    </row>
    <row r="15" spans="2:5" ht="15">
      <c r="B15" s="10" t="s">
        <v>148</v>
      </c>
      <c r="C15" s="11" t="s">
        <v>149</v>
      </c>
      <c r="D15" s="12">
        <v>475905</v>
      </c>
      <c r="E15" s="13">
        <v>989905</v>
      </c>
    </row>
    <row r="16" spans="2:5" ht="15">
      <c r="B16" s="14" t="s">
        <v>150</v>
      </c>
      <c r="C16" s="15" t="s">
        <v>151</v>
      </c>
      <c r="D16" s="12">
        <v>77280</v>
      </c>
      <c r="E16" s="13">
        <v>41848</v>
      </c>
    </row>
    <row r="17" spans="2:5" ht="15">
      <c r="B17" s="14" t="s">
        <v>152</v>
      </c>
      <c r="C17" s="15" t="s">
        <v>153</v>
      </c>
      <c r="D17" s="12">
        <v>398625</v>
      </c>
      <c r="E17" s="13">
        <v>948057</v>
      </c>
    </row>
    <row r="18" spans="2:5" ht="15">
      <c r="B18" s="10" t="s">
        <v>154</v>
      </c>
      <c r="C18" s="11" t="s">
        <v>155</v>
      </c>
      <c r="D18" s="12">
        <v>32514</v>
      </c>
      <c r="E18" s="13">
        <v>129228</v>
      </c>
    </row>
    <row r="19" spans="2:5" ht="15">
      <c r="B19" s="14" t="s">
        <v>156</v>
      </c>
      <c r="C19" s="15" t="s">
        <v>157</v>
      </c>
      <c r="D19" s="12">
        <v>32514</v>
      </c>
      <c r="E19" s="13">
        <v>129228</v>
      </c>
    </row>
    <row r="20" spans="2:5" ht="15">
      <c r="B20" s="10" t="s">
        <v>158</v>
      </c>
      <c r="C20" s="11" t="s">
        <v>159</v>
      </c>
      <c r="D20" s="12">
        <v>392</v>
      </c>
      <c r="E20" s="13">
        <v>162</v>
      </c>
    </row>
    <row r="21" spans="2:5" ht="15">
      <c r="B21" s="14" t="s">
        <v>160</v>
      </c>
      <c r="C21" s="15" t="s">
        <v>161</v>
      </c>
      <c r="D21" s="12">
        <v>392</v>
      </c>
      <c r="E21" s="13">
        <v>162</v>
      </c>
    </row>
    <row r="22" spans="2:5" ht="15">
      <c r="B22" s="14" t="s">
        <v>162</v>
      </c>
      <c r="C22" s="15" t="s">
        <v>163</v>
      </c>
      <c r="D22" s="12"/>
      <c r="E22" s="13"/>
    </row>
    <row r="23" spans="2:5" ht="15">
      <c r="B23" s="10" t="s">
        <v>164</v>
      </c>
      <c r="C23" s="11" t="s">
        <v>165</v>
      </c>
      <c r="D23" s="12">
        <v>14010</v>
      </c>
      <c r="E23" s="13">
        <v>0</v>
      </c>
    </row>
    <row r="24" spans="2:5" ht="15">
      <c r="B24" s="14" t="s">
        <v>166</v>
      </c>
      <c r="C24" s="15" t="s">
        <v>167</v>
      </c>
      <c r="D24" s="12">
        <v>14010</v>
      </c>
      <c r="E24" s="13">
        <v>0</v>
      </c>
    </row>
    <row r="25" spans="2:5" ht="15">
      <c r="B25" s="10" t="s">
        <v>168</v>
      </c>
      <c r="C25" s="11" t="s">
        <v>169</v>
      </c>
      <c r="D25" s="12">
        <v>337179</v>
      </c>
      <c r="E25" s="13">
        <v>416252</v>
      </c>
    </row>
    <row r="26" spans="2:5" ht="15">
      <c r="B26" s="14" t="s">
        <v>170</v>
      </c>
      <c r="C26" s="15" t="s">
        <v>171</v>
      </c>
      <c r="D26" s="12">
        <v>137683</v>
      </c>
      <c r="E26" s="13">
        <v>288500</v>
      </c>
    </row>
    <row r="27" spans="2:5" ht="15">
      <c r="B27" s="16" t="s">
        <v>172</v>
      </c>
      <c r="C27" s="17" t="s">
        <v>173</v>
      </c>
      <c r="D27" s="18">
        <v>199496</v>
      </c>
      <c r="E27" s="19">
        <v>127752</v>
      </c>
    </row>
    <row r="28" spans="2:5" ht="15.75">
      <c r="B28" s="20"/>
      <c r="C28" s="21" t="s">
        <v>127</v>
      </c>
      <c r="D28" s="22">
        <v>840127</v>
      </c>
      <c r="E28" s="23">
        <v>1532087</v>
      </c>
    </row>
    <row r="30" ht="15">
      <c r="B30" s="1" t="s">
        <v>174</v>
      </c>
    </row>
    <row r="31" ht="15.75"/>
    <row r="32" spans="2:5" ht="15">
      <c r="B32" s="2" t="s">
        <v>118</v>
      </c>
      <c r="C32" s="3" t="s">
        <v>119</v>
      </c>
      <c r="D32" s="24">
        <v>2016</v>
      </c>
      <c r="E32" s="25">
        <v>2017</v>
      </c>
    </row>
    <row r="33" spans="2:5" ht="15">
      <c r="B33" s="6" t="s">
        <v>96</v>
      </c>
      <c r="C33" s="7" t="s">
        <v>175</v>
      </c>
      <c r="D33" s="26">
        <v>198878</v>
      </c>
      <c r="E33" s="27">
        <v>954049</v>
      </c>
    </row>
    <row r="34" spans="2:5" ht="15">
      <c r="B34" s="10" t="s">
        <v>134</v>
      </c>
      <c r="C34" s="11" t="s">
        <v>99</v>
      </c>
      <c r="D34" s="28">
        <v>2198</v>
      </c>
      <c r="E34" s="29">
        <v>-1029</v>
      </c>
    </row>
    <row r="35" spans="2:5" ht="15">
      <c r="B35" s="10" t="s">
        <v>135</v>
      </c>
      <c r="C35" s="11" t="s">
        <v>136</v>
      </c>
      <c r="D35" s="28">
        <v>-29709</v>
      </c>
      <c r="E35" s="29">
        <v>708941</v>
      </c>
    </row>
    <row r="36" spans="2:5" ht="15">
      <c r="B36" s="14" t="s">
        <v>137</v>
      </c>
      <c r="C36" s="15" t="s">
        <v>138</v>
      </c>
      <c r="D36" s="28">
        <v>-7614</v>
      </c>
      <c r="E36" s="29">
        <v>-1817</v>
      </c>
    </row>
    <row r="37" spans="2:5" ht="15">
      <c r="B37" s="14" t="s">
        <v>139</v>
      </c>
      <c r="C37" s="15" t="s">
        <v>140</v>
      </c>
      <c r="D37" s="28">
        <v>-657848</v>
      </c>
      <c r="E37" s="29">
        <v>707021</v>
      </c>
    </row>
    <row r="38" spans="2:5" ht="15">
      <c r="B38" s="14" t="s">
        <v>141</v>
      </c>
      <c r="C38" s="15" t="s">
        <v>142</v>
      </c>
      <c r="D38" s="28">
        <v>635753</v>
      </c>
      <c r="E38" s="29">
        <v>3737</v>
      </c>
    </row>
    <row r="39" spans="2:5" ht="15">
      <c r="B39" s="10" t="s">
        <v>143</v>
      </c>
      <c r="C39" s="11" t="s">
        <v>103</v>
      </c>
      <c r="D39" s="28">
        <v>191720</v>
      </c>
      <c r="E39" s="29">
        <v>73482</v>
      </c>
    </row>
    <row r="40" spans="2:5" ht="15">
      <c r="B40" s="14" t="s">
        <v>144</v>
      </c>
      <c r="C40" s="15" t="s">
        <v>145</v>
      </c>
      <c r="D40" s="28"/>
      <c r="E40" s="29"/>
    </row>
    <row r="41" spans="2:5" ht="15">
      <c r="B41" s="14" t="s">
        <v>146</v>
      </c>
      <c r="C41" s="15" t="s">
        <v>147</v>
      </c>
      <c r="D41" s="28">
        <v>191720</v>
      </c>
      <c r="E41" s="29">
        <v>73482</v>
      </c>
    </row>
    <row r="42" spans="2:5" ht="15">
      <c r="B42" s="10" t="s">
        <v>148</v>
      </c>
      <c r="C42" s="11" t="s">
        <v>149</v>
      </c>
      <c r="D42" s="28">
        <v>-4437</v>
      </c>
      <c r="E42" s="29">
        <v>-89651</v>
      </c>
    </row>
    <row r="43" spans="2:5" ht="15">
      <c r="B43" s="14" t="s">
        <v>150</v>
      </c>
      <c r="C43" s="15" t="s">
        <v>151</v>
      </c>
      <c r="D43" s="28">
        <v>-12101</v>
      </c>
      <c r="E43" s="29">
        <v>-44938</v>
      </c>
    </row>
    <row r="44" spans="2:5" ht="15">
      <c r="B44" s="14" t="s">
        <v>152</v>
      </c>
      <c r="C44" s="15" t="s">
        <v>153</v>
      </c>
      <c r="D44" s="28">
        <v>7664</v>
      </c>
      <c r="E44" s="29">
        <v>-44713</v>
      </c>
    </row>
    <row r="45" spans="2:5" ht="15">
      <c r="B45" s="10" t="s">
        <v>154</v>
      </c>
      <c r="C45" s="11" t="s">
        <v>155</v>
      </c>
      <c r="D45" s="28">
        <v>150071</v>
      </c>
      <c r="E45" s="29">
        <v>-9175</v>
      </c>
    </row>
    <row r="46" spans="2:5" ht="15">
      <c r="B46" s="14" t="s">
        <v>156</v>
      </c>
      <c r="C46" s="15" t="s">
        <v>157</v>
      </c>
      <c r="D46" s="28">
        <v>150071</v>
      </c>
      <c r="E46" s="29">
        <v>-9175</v>
      </c>
    </row>
    <row r="47" spans="2:5" ht="15">
      <c r="B47" s="10" t="s">
        <v>158</v>
      </c>
      <c r="C47" s="11" t="s">
        <v>159</v>
      </c>
      <c r="D47" s="28">
        <v>1772</v>
      </c>
      <c r="E47" s="29">
        <v>-466</v>
      </c>
    </row>
    <row r="48" spans="2:5" ht="15">
      <c r="B48" s="14" t="s">
        <v>160</v>
      </c>
      <c r="C48" s="15" t="s">
        <v>161</v>
      </c>
      <c r="D48" s="28">
        <v>1754</v>
      </c>
      <c r="E48" s="29">
        <v>-1100</v>
      </c>
    </row>
    <row r="49" spans="2:5" ht="15">
      <c r="B49" s="14" t="s">
        <v>162</v>
      </c>
      <c r="C49" s="15" t="s">
        <v>163</v>
      </c>
      <c r="D49" s="28">
        <v>18</v>
      </c>
      <c r="E49" s="29">
        <v>634</v>
      </c>
    </row>
    <row r="50" spans="2:5" ht="15">
      <c r="B50" s="10" t="s">
        <v>164</v>
      </c>
      <c r="C50" s="11" t="s">
        <v>165</v>
      </c>
      <c r="D50" s="28"/>
      <c r="E50" s="29">
        <v>0</v>
      </c>
    </row>
    <row r="51" spans="2:5" ht="15">
      <c r="B51" s="14" t="s">
        <v>166</v>
      </c>
      <c r="C51" s="15" t="s">
        <v>167</v>
      </c>
      <c r="D51" s="28"/>
      <c r="E51" s="29">
        <v>0</v>
      </c>
    </row>
    <row r="52" spans="2:5" ht="15">
      <c r="B52" s="10" t="s">
        <v>168</v>
      </c>
      <c r="C52" s="11" t="s">
        <v>176</v>
      </c>
      <c r="D52" s="28">
        <v>-112737</v>
      </c>
      <c r="E52" s="29">
        <v>271947</v>
      </c>
    </row>
    <row r="53" spans="2:5" ht="15">
      <c r="B53" s="14" t="s">
        <v>170</v>
      </c>
      <c r="C53" s="15" t="s">
        <v>171</v>
      </c>
      <c r="D53" s="28">
        <v>-40380</v>
      </c>
      <c r="E53" s="29">
        <v>85800</v>
      </c>
    </row>
    <row r="54" spans="2:5" ht="15">
      <c r="B54" s="14" t="s">
        <v>172</v>
      </c>
      <c r="C54" s="15" t="s">
        <v>177</v>
      </c>
      <c r="D54" s="28">
        <v>-72357</v>
      </c>
      <c r="E54" s="29">
        <v>186147</v>
      </c>
    </row>
    <row r="55" spans="2:5" ht="15.75">
      <c r="B55" s="30"/>
      <c r="C55" s="31" t="s">
        <v>178</v>
      </c>
      <c r="D55" s="32">
        <f>D6-D33</f>
        <v>641249</v>
      </c>
      <c r="E55" s="33">
        <f>E6-E33</f>
        <v>578038</v>
      </c>
    </row>
    <row r="56" spans="2:5" ht="16.5">
      <c r="B56" s="20"/>
      <c r="C56" s="21" t="s">
        <v>127</v>
      </c>
      <c r="D56" s="34">
        <f>D33+D55</f>
        <v>840127</v>
      </c>
      <c r="E56" s="35">
        <f aca="true" t="shared" si="0" ref="E56">E33+E55</f>
        <v>1532087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SheetLayoutView="100" workbookViewId="0" topLeftCell="A24">
      <selection activeCell="A1" sqref="A1:U1"/>
    </sheetView>
  </sheetViews>
  <sheetFormatPr defaultColWidth="9.00390625" defaultRowHeight="15"/>
  <cols>
    <col min="1" max="1" width="25.7109375" style="0" customWidth="1"/>
    <col min="2" max="10" width="14.7109375" style="28" customWidth="1"/>
    <col min="11" max="11" width="9.28125" style="0" customWidth="1"/>
    <col min="12" max="12" width="55.7109375" style="0" customWidth="1"/>
    <col min="13" max="21" width="14.7109375" style="28" customWidth="1"/>
    <col min="22" max="22" width="25.7109375" style="0" customWidth="1"/>
  </cols>
  <sheetData>
    <row r="1" spans="1:21" ht="15">
      <c r="A1" s="56" t="s">
        <v>114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">
      <c r="A2" s="39" t="s">
        <v>115</v>
      </c>
      <c r="B2" s="57"/>
      <c r="C2" s="57"/>
      <c r="D2" s="57"/>
      <c r="E2" s="57"/>
      <c r="F2" s="57"/>
      <c r="G2" s="57"/>
      <c r="H2" s="57"/>
      <c r="I2" s="57"/>
      <c r="J2" s="57"/>
      <c r="K2" s="39"/>
      <c r="L2" s="39"/>
      <c r="M2" s="57"/>
      <c r="N2" s="57"/>
      <c r="O2" s="57"/>
      <c r="P2" s="57"/>
      <c r="Q2" s="57"/>
      <c r="R2" s="57"/>
      <c r="S2" s="57"/>
      <c r="T2" s="57"/>
      <c r="U2" s="57"/>
    </row>
    <row r="3" spans="1:21" ht="15">
      <c r="A3" s="39"/>
      <c r="B3" s="57"/>
      <c r="C3" s="57"/>
      <c r="D3" s="57"/>
      <c r="E3" s="57"/>
      <c r="F3" s="57"/>
      <c r="G3" s="57"/>
      <c r="H3" s="57"/>
      <c r="I3" s="57"/>
      <c r="J3" s="57"/>
      <c r="K3" s="39"/>
      <c r="L3" s="39"/>
      <c r="M3" s="57"/>
      <c r="N3" s="57"/>
      <c r="O3" s="57"/>
      <c r="P3" s="57"/>
      <c r="Q3" s="57"/>
      <c r="R3" s="57"/>
      <c r="S3" s="57"/>
      <c r="T3" s="57"/>
      <c r="U3" s="57"/>
    </row>
    <row r="4" spans="1:21" ht="15">
      <c r="A4" s="39"/>
      <c r="B4" s="57"/>
      <c r="C4" s="57"/>
      <c r="D4" s="57"/>
      <c r="E4" s="57"/>
      <c r="F4" s="57"/>
      <c r="G4" s="57"/>
      <c r="H4" s="57"/>
      <c r="I4" s="57"/>
      <c r="J4" s="57"/>
      <c r="K4" s="39"/>
      <c r="L4" s="39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9"/>
      <c r="B5" s="57"/>
      <c r="C5" s="57"/>
      <c r="D5" s="57"/>
      <c r="E5" s="57"/>
      <c r="F5" s="57"/>
      <c r="G5" s="57"/>
      <c r="H5" s="57"/>
      <c r="I5" s="57"/>
      <c r="J5" s="57"/>
      <c r="K5" s="39"/>
      <c r="L5" s="39"/>
      <c r="M5" s="57"/>
      <c r="N5" s="57"/>
      <c r="O5" s="57"/>
      <c r="P5" s="57"/>
      <c r="Q5" s="57"/>
      <c r="R5" s="57"/>
      <c r="S5" s="57"/>
      <c r="T5" s="57"/>
      <c r="U5" s="57"/>
    </row>
    <row r="6" spans="1:21" ht="15">
      <c r="A6" s="39"/>
      <c r="B6" s="57"/>
      <c r="C6" s="57"/>
      <c r="D6" s="57"/>
      <c r="E6" s="57"/>
      <c r="F6" s="57"/>
      <c r="G6" s="57"/>
      <c r="H6" s="57"/>
      <c r="I6" s="57"/>
      <c r="J6" s="57"/>
      <c r="K6" s="39"/>
      <c r="L6" s="39"/>
      <c r="M6" s="57"/>
      <c r="N6" s="57"/>
      <c r="O6" s="57"/>
      <c r="P6" s="57"/>
      <c r="Q6" s="57"/>
      <c r="R6" s="57"/>
      <c r="S6" s="57"/>
      <c r="T6" s="57"/>
      <c r="U6" s="57"/>
    </row>
    <row r="7" spans="1:21" ht="15">
      <c r="A7" s="39"/>
      <c r="B7" s="57"/>
      <c r="C7" s="57"/>
      <c r="D7" s="57"/>
      <c r="E7" s="57"/>
      <c r="F7" s="57"/>
      <c r="G7" s="57"/>
      <c r="H7" s="57"/>
      <c r="I7" s="57"/>
      <c r="J7" s="57"/>
      <c r="K7" s="39"/>
      <c r="L7" s="39"/>
      <c r="M7" s="57"/>
      <c r="N7" s="57"/>
      <c r="O7" s="57"/>
      <c r="P7" s="57"/>
      <c r="Q7" s="57"/>
      <c r="R7" s="57"/>
      <c r="S7" s="57"/>
      <c r="T7" s="57"/>
      <c r="U7" s="57"/>
    </row>
    <row r="8" spans="1:21" ht="15">
      <c r="A8" s="39"/>
      <c r="B8" s="57"/>
      <c r="C8" s="57"/>
      <c r="D8" s="57"/>
      <c r="E8" s="57"/>
      <c r="F8" s="57"/>
      <c r="G8" s="57"/>
      <c r="H8" s="57"/>
      <c r="I8" s="57"/>
      <c r="J8" s="57"/>
      <c r="K8" s="39"/>
      <c r="L8" s="39"/>
      <c r="M8" s="57"/>
      <c r="N8" s="57"/>
      <c r="O8" s="57"/>
      <c r="P8" s="57"/>
      <c r="Q8" s="57"/>
      <c r="R8" s="57"/>
      <c r="S8" s="57"/>
      <c r="T8" s="57"/>
      <c r="U8" s="57"/>
    </row>
    <row r="9" spans="1:21" ht="15.75">
      <c r="A9" s="39"/>
      <c r="B9" s="57"/>
      <c r="C9" s="57"/>
      <c r="D9" s="57"/>
      <c r="E9" s="57"/>
      <c r="F9" s="57"/>
      <c r="G9" s="57"/>
      <c r="H9" s="57"/>
      <c r="I9" s="57"/>
      <c r="J9" s="57"/>
      <c r="K9" s="39"/>
      <c r="L9" s="39"/>
      <c r="M9" s="57"/>
      <c r="N9" s="57"/>
      <c r="O9" s="57"/>
      <c r="P9" s="57"/>
      <c r="Q9" s="57"/>
      <c r="R9" s="57"/>
      <c r="S9" s="57"/>
      <c r="T9" s="57"/>
      <c r="U9" s="57"/>
    </row>
    <row r="10" spans="2:21" ht="15.75">
      <c r="B10" s="58" t="s">
        <v>2</v>
      </c>
      <c r="C10" s="59" t="s">
        <v>3</v>
      </c>
      <c r="D10" s="59" t="s">
        <v>4</v>
      </c>
      <c r="E10" s="59" t="s">
        <v>5</v>
      </c>
      <c r="F10" s="59" t="s">
        <v>6</v>
      </c>
      <c r="G10" s="59" t="s">
        <v>7</v>
      </c>
      <c r="H10" s="59" t="s">
        <v>8</v>
      </c>
      <c r="I10" s="59" t="s">
        <v>9</v>
      </c>
      <c r="J10" s="76" t="s">
        <v>10</v>
      </c>
      <c r="K10" s="77" t="s">
        <v>11</v>
      </c>
      <c r="L10" s="78"/>
      <c r="M10" s="79" t="s">
        <v>10</v>
      </c>
      <c r="N10" s="59" t="s">
        <v>9</v>
      </c>
      <c r="O10" s="59" t="s">
        <v>8</v>
      </c>
      <c r="P10" s="59" t="s">
        <v>7</v>
      </c>
      <c r="Q10" s="59" t="s">
        <v>6</v>
      </c>
      <c r="R10" s="59" t="s">
        <v>5</v>
      </c>
      <c r="S10" s="59" t="s">
        <v>4</v>
      </c>
      <c r="T10" s="59" t="s">
        <v>3</v>
      </c>
      <c r="U10" s="103" t="s">
        <v>2</v>
      </c>
    </row>
    <row r="11" spans="2:21" ht="30.75">
      <c r="B11" s="60"/>
      <c r="C11" s="61" t="s">
        <v>12</v>
      </c>
      <c r="D11" s="61" t="s">
        <v>13</v>
      </c>
      <c r="E11" s="61" t="s">
        <v>14</v>
      </c>
      <c r="F11" s="61" t="s">
        <v>15</v>
      </c>
      <c r="G11" s="61" t="s">
        <v>16</v>
      </c>
      <c r="H11" s="61" t="s">
        <v>17</v>
      </c>
      <c r="I11" s="61" t="s">
        <v>18</v>
      </c>
      <c r="J11" s="80" t="s">
        <v>19</v>
      </c>
      <c r="K11" s="81" t="s">
        <v>20</v>
      </c>
      <c r="L11" s="82"/>
      <c r="M11" s="83" t="s">
        <v>19</v>
      </c>
      <c r="N11" s="61" t="s">
        <v>18</v>
      </c>
      <c r="O11" s="61" t="s">
        <v>17</v>
      </c>
      <c r="P11" s="61" t="s">
        <v>16</v>
      </c>
      <c r="Q11" s="61" t="s">
        <v>15</v>
      </c>
      <c r="R11" s="61" t="s">
        <v>14</v>
      </c>
      <c r="S11" s="61" t="s">
        <v>13</v>
      </c>
      <c r="T11" s="61" t="s">
        <v>21</v>
      </c>
      <c r="U11" s="104"/>
    </row>
    <row r="12" spans="1:22" ht="15.75">
      <c r="A12" s="62" t="s">
        <v>22</v>
      </c>
      <c r="B12" s="63">
        <f aca="true" t="shared" si="0" ref="B12:B55">SUM(C12:E12)</f>
        <v>4369905</v>
      </c>
      <c r="C12" s="64">
        <v>4369905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84">
        <v>0</v>
      </c>
      <c r="K12" s="85" t="s">
        <v>23</v>
      </c>
      <c r="L12" s="86" t="s">
        <v>24</v>
      </c>
      <c r="M12" s="87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4">
        <v>4369905</v>
      </c>
      <c r="T12" s="65">
        <v>0</v>
      </c>
      <c r="U12" s="105">
        <f aca="true" t="shared" si="1" ref="U12:U55">SUM(R12:T12)</f>
        <v>4369905</v>
      </c>
      <c r="V12" s="62" t="s">
        <v>22</v>
      </c>
    </row>
    <row r="13" spans="1:22" ht="15">
      <c r="A13" s="66"/>
      <c r="B13" s="67">
        <f t="shared" si="0"/>
        <v>3846549</v>
      </c>
      <c r="C13" s="68">
        <v>0</v>
      </c>
      <c r="D13" s="69">
        <v>3846549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88">
        <v>0</v>
      </c>
      <c r="K13" s="89" t="s">
        <v>25</v>
      </c>
      <c r="L13" s="90" t="s">
        <v>26</v>
      </c>
      <c r="M13" s="91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9">
        <v>3846549</v>
      </c>
      <c r="U13" s="106">
        <f t="shared" si="1"/>
        <v>3846549</v>
      </c>
      <c r="V13" s="66"/>
    </row>
    <row r="14" spans="1:22" ht="15">
      <c r="A14" s="66"/>
      <c r="B14" s="67">
        <f t="shared" si="0"/>
        <v>29715783</v>
      </c>
      <c r="C14" s="69">
        <v>29715783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88">
        <v>0</v>
      </c>
      <c r="K14" s="89" t="s">
        <v>27</v>
      </c>
      <c r="L14" s="90" t="s">
        <v>28</v>
      </c>
      <c r="M14" s="92">
        <v>10191756</v>
      </c>
      <c r="N14" s="69">
        <v>626164</v>
      </c>
      <c r="O14" s="69">
        <v>2704602</v>
      </c>
      <c r="P14" s="69">
        <v>15681076</v>
      </c>
      <c r="Q14" s="69">
        <v>512185</v>
      </c>
      <c r="R14" s="69">
        <v>29715783</v>
      </c>
      <c r="S14" s="68">
        <v>0</v>
      </c>
      <c r="T14" s="68">
        <v>0</v>
      </c>
      <c r="U14" s="106">
        <f t="shared" si="1"/>
        <v>29715783</v>
      </c>
      <c r="V14" s="66"/>
    </row>
    <row r="15" spans="1:22" ht="15">
      <c r="A15" s="66"/>
      <c r="B15" s="67">
        <f t="shared" si="0"/>
        <v>10574777</v>
      </c>
      <c r="C15" s="68">
        <v>0</v>
      </c>
      <c r="D15" s="68">
        <v>0</v>
      </c>
      <c r="E15" s="69">
        <v>10574777</v>
      </c>
      <c r="F15" s="69">
        <v>137638</v>
      </c>
      <c r="G15" s="69">
        <v>4719207</v>
      </c>
      <c r="H15" s="69">
        <v>960508</v>
      </c>
      <c r="I15" s="69">
        <v>206011</v>
      </c>
      <c r="J15" s="93">
        <v>4551413</v>
      </c>
      <c r="K15" s="89" t="s">
        <v>29</v>
      </c>
      <c r="L15" s="90" t="s">
        <v>30</v>
      </c>
      <c r="M15" s="91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9">
        <v>10574777</v>
      </c>
      <c r="U15" s="106">
        <f t="shared" si="1"/>
        <v>10574777</v>
      </c>
      <c r="V15" s="66"/>
    </row>
    <row r="16" spans="1:22" ht="15.75">
      <c r="A16" s="66"/>
      <c r="B16" s="67">
        <f t="shared" si="0"/>
        <v>1819859</v>
      </c>
      <c r="C16" s="69">
        <v>1819859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88">
        <v>0</v>
      </c>
      <c r="K16" s="89" t="s">
        <v>31</v>
      </c>
      <c r="L16" s="90" t="s">
        <v>32</v>
      </c>
      <c r="M16" s="94">
        <v>0</v>
      </c>
      <c r="N16" s="73">
        <v>0</v>
      </c>
      <c r="O16" s="73">
        <v>0</v>
      </c>
      <c r="P16" s="73">
        <v>0</v>
      </c>
      <c r="Q16" s="73">
        <v>0</v>
      </c>
      <c r="R16" s="73">
        <v>1819859</v>
      </c>
      <c r="S16" s="72">
        <v>0</v>
      </c>
      <c r="T16" s="72">
        <v>0</v>
      </c>
      <c r="U16" s="107">
        <f t="shared" si="1"/>
        <v>1819859</v>
      </c>
      <c r="V16" s="70"/>
    </row>
    <row r="17" spans="1:22" ht="15.75">
      <c r="A17" s="66"/>
      <c r="B17" s="67">
        <f t="shared" si="0"/>
        <v>20960865</v>
      </c>
      <c r="C17" s="68">
        <v>0</v>
      </c>
      <c r="D17" s="68">
        <v>0</v>
      </c>
      <c r="E17" s="69">
        <v>20960865</v>
      </c>
      <c r="F17" s="69">
        <v>374547</v>
      </c>
      <c r="G17" s="69">
        <v>10961869</v>
      </c>
      <c r="H17" s="69">
        <v>1744094</v>
      </c>
      <c r="I17" s="69">
        <v>420153</v>
      </c>
      <c r="J17" s="93">
        <v>5640343</v>
      </c>
      <c r="K17" s="89" t="s">
        <v>33</v>
      </c>
      <c r="L17" s="90" t="s">
        <v>34</v>
      </c>
      <c r="M17" s="95">
        <v>5640343</v>
      </c>
      <c r="N17" s="64">
        <v>420153</v>
      </c>
      <c r="O17" s="64">
        <v>1744094</v>
      </c>
      <c r="P17" s="64">
        <v>10961869</v>
      </c>
      <c r="Q17" s="64">
        <v>374547</v>
      </c>
      <c r="R17" s="64">
        <v>20960865</v>
      </c>
      <c r="S17" s="65">
        <v>0</v>
      </c>
      <c r="T17" s="65">
        <v>0</v>
      </c>
      <c r="U17" s="105">
        <f t="shared" si="1"/>
        <v>20960865</v>
      </c>
      <c r="V17" s="62" t="s">
        <v>35</v>
      </c>
    </row>
    <row r="18" spans="1:22" ht="15.75">
      <c r="A18" s="70"/>
      <c r="B18" s="71">
        <f t="shared" si="0"/>
        <v>523356</v>
      </c>
      <c r="C18" s="72">
        <v>0</v>
      </c>
      <c r="D18" s="73">
        <v>523356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96">
        <v>0</v>
      </c>
      <c r="K18" s="89" t="s">
        <v>36</v>
      </c>
      <c r="L18" s="90" t="s">
        <v>37</v>
      </c>
      <c r="M18" s="97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3">
        <v>523356</v>
      </c>
      <c r="T18" s="72">
        <v>0</v>
      </c>
      <c r="U18" s="107">
        <f t="shared" si="1"/>
        <v>523356</v>
      </c>
      <c r="V18" s="70"/>
    </row>
    <row r="19" spans="1:22" ht="15.75">
      <c r="A19" s="62" t="s">
        <v>35</v>
      </c>
      <c r="B19" s="63">
        <f t="shared" si="0"/>
        <v>5140167</v>
      </c>
      <c r="C19" s="65">
        <v>0</v>
      </c>
      <c r="D19" s="64">
        <v>0</v>
      </c>
      <c r="E19" s="64">
        <v>5140167</v>
      </c>
      <c r="F19" s="64">
        <v>284795</v>
      </c>
      <c r="G19" s="64">
        <v>927095</v>
      </c>
      <c r="H19" s="64">
        <v>1336425</v>
      </c>
      <c r="I19" s="64">
        <v>205982</v>
      </c>
      <c r="J19" s="98">
        <v>2385870</v>
      </c>
      <c r="K19" s="89" t="s">
        <v>38</v>
      </c>
      <c r="L19" s="90" t="s">
        <v>39</v>
      </c>
      <c r="M19" s="95">
        <v>0</v>
      </c>
      <c r="N19" s="64">
        <v>0</v>
      </c>
      <c r="O19" s="64">
        <v>0</v>
      </c>
      <c r="P19" s="64">
        <v>5138757</v>
      </c>
      <c r="Q19" s="64">
        <v>0</v>
      </c>
      <c r="R19" s="64">
        <v>5138757</v>
      </c>
      <c r="S19" s="64">
        <v>1410</v>
      </c>
      <c r="T19" s="65">
        <v>0</v>
      </c>
      <c r="U19" s="105">
        <f t="shared" si="1"/>
        <v>5140167</v>
      </c>
      <c r="V19" s="62" t="s">
        <v>40</v>
      </c>
    </row>
    <row r="20" spans="1:22" ht="15">
      <c r="A20" s="66"/>
      <c r="B20" s="67">
        <f t="shared" si="0"/>
        <v>1860633</v>
      </c>
      <c r="C20" s="68">
        <v>0</v>
      </c>
      <c r="D20" s="69">
        <v>0</v>
      </c>
      <c r="E20" s="69">
        <v>1860633</v>
      </c>
      <c r="F20" s="69">
        <v>-6901</v>
      </c>
      <c r="G20" s="69">
        <v>13135</v>
      </c>
      <c r="H20" s="69">
        <v>454</v>
      </c>
      <c r="I20" s="69">
        <v>1135</v>
      </c>
      <c r="J20" s="93">
        <v>32951</v>
      </c>
      <c r="K20" s="89" t="s">
        <v>41</v>
      </c>
      <c r="L20" s="90" t="s">
        <v>42</v>
      </c>
      <c r="M20" s="92">
        <v>0</v>
      </c>
      <c r="N20" s="69">
        <v>0</v>
      </c>
      <c r="O20" s="69">
        <v>1860633</v>
      </c>
      <c r="P20" s="69">
        <v>0</v>
      </c>
      <c r="Q20" s="69">
        <v>0</v>
      </c>
      <c r="R20" s="69">
        <v>1860633</v>
      </c>
      <c r="S20" s="69">
        <v>0</v>
      </c>
      <c r="T20" s="68">
        <v>0</v>
      </c>
      <c r="U20" s="106">
        <f t="shared" si="1"/>
        <v>1860633</v>
      </c>
      <c r="V20" s="66"/>
    </row>
    <row r="21" spans="1:22" ht="15">
      <c r="A21" s="66"/>
      <c r="B21" s="67">
        <f t="shared" si="0"/>
        <v>1819859</v>
      </c>
      <c r="C21" s="68">
        <v>0</v>
      </c>
      <c r="D21" s="69">
        <v>0</v>
      </c>
      <c r="E21" s="69">
        <v>1819859</v>
      </c>
      <c r="F21" s="69">
        <v>0</v>
      </c>
      <c r="G21" s="69">
        <v>0</v>
      </c>
      <c r="H21" s="69">
        <v>0</v>
      </c>
      <c r="I21" s="69">
        <v>0</v>
      </c>
      <c r="J21" s="93">
        <v>0</v>
      </c>
      <c r="K21" s="89" t="s">
        <v>31</v>
      </c>
      <c r="L21" s="90" t="s">
        <v>32</v>
      </c>
      <c r="M21" s="92">
        <v>0</v>
      </c>
      <c r="N21" s="69">
        <v>0</v>
      </c>
      <c r="O21" s="69">
        <v>1819859</v>
      </c>
      <c r="P21" s="69">
        <v>0</v>
      </c>
      <c r="Q21" s="69">
        <v>0</v>
      </c>
      <c r="R21" s="69">
        <v>1819859</v>
      </c>
      <c r="S21" s="69">
        <v>0</v>
      </c>
      <c r="T21" s="68">
        <v>0</v>
      </c>
      <c r="U21" s="106">
        <f t="shared" si="1"/>
        <v>1819859</v>
      </c>
      <c r="V21" s="66"/>
    </row>
    <row r="22" spans="1:22" ht="15">
      <c r="A22" s="66"/>
      <c r="B22" s="67">
        <f t="shared" si="0"/>
        <v>40774</v>
      </c>
      <c r="C22" s="68">
        <v>0</v>
      </c>
      <c r="D22" s="69">
        <v>0</v>
      </c>
      <c r="E22" s="69">
        <v>40774</v>
      </c>
      <c r="F22" s="69">
        <v>-6901</v>
      </c>
      <c r="G22" s="69">
        <v>13135</v>
      </c>
      <c r="H22" s="69">
        <v>454</v>
      </c>
      <c r="I22" s="69">
        <v>1135</v>
      </c>
      <c r="J22" s="93">
        <v>32951</v>
      </c>
      <c r="K22" s="89" t="s">
        <v>43</v>
      </c>
      <c r="L22" s="90" t="s">
        <v>44</v>
      </c>
      <c r="M22" s="92">
        <v>0</v>
      </c>
      <c r="N22" s="69">
        <v>0</v>
      </c>
      <c r="O22" s="69">
        <v>40774</v>
      </c>
      <c r="P22" s="69">
        <v>0</v>
      </c>
      <c r="Q22" s="69">
        <v>0</v>
      </c>
      <c r="R22" s="69">
        <v>40774</v>
      </c>
      <c r="S22" s="69">
        <v>0</v>
      </c>
      <c r="T22" s="68">
        <v>0</v>
      </c>
      <c r="U22" s="106">
        <f t="shared" si="1"/>
        <v>40774</v>
      </c>
      <c r="V22" s="66"/>
    </row>
    <row r="23" spans="1:22" ht="15.75">
      <c r="A23" s="70"/>
      <c r="B23" s="71">
        <f t="shared" si="0"/>
        <v>13960065</v>
      </c>
      <c r="C23" s="72">
        <v>0</v>
      </c>
      <c r="D23" s="72">
        <v>0</v>
      </c>
      <c r="E23" s="73">
        <v>13960065</v>
      </c>
      <c r="F23" s="73">
        <v>96653</v>
      </c>
      <c r="G23" s="73">
        <v>10021639</v>
      </c>
      <c r="H23" s="73">
        <v>407215</v>
      </c>
      <c r="I23" s="73">
        <v>213036</v>
      </c>
      <c r="J23" s="99">
        <v>3221522</v>
      </c>
      <c r="K23" s="89" t="s">
        <v>45</v>
      </c>
      <c r="L23" s="90" t="s">
        <v>46</v>
      </c>
      <c r="M23" s="92">
        <v>3221522</v>
      </c>
      <c r="N23" s="69">
        <v>213036</v>
      </c>
      <c r="O23" s="69">
        <v>407215</v>
      </c>
      <c r="P23" s="69">
        <v>10021639</v>
      </c>
      <c r="Q23" s="69">
        <v>96653</v>
      </c>
      <c r="R23" s="69">
        <v>13960065</v>
      </c>
      <c r="S23" s="68">
        <v>0</v>
      </c>
      <c r="T23" s="68">
        <v>0</v>
      </c>
      <c r="U23" s="106">
        <f t="shared" si="1"/>
        <v>13960065</v>
      </c>
      <c r="V23" s="66"/>
    </row>
    <row r="24" spans="1:22" ht="16.5">
      <c r="A24" s="62" t="s">
        <v>40</v>
      </c>
      <c r="B24" s="63">
        <f t="shared" si="0"/>
        <v>2144671</v>
      </c>
      <c r="C24" s="65">
        <v>0</v>
      </c>
      <c r="D24" s="64">
        <v>104793</v>
      </c>
      <c r="E24" s="64">
        <v>2039878</v>
      </c>
      <c r="F24" s="64">
        <v>763</v>
      </c>
      <c r="G24" s="64">
        <v>36392</v>
      </c>
      <c r="H24" s="64">
        <v>175380</v>
      </c>
      <c r="I24" s="64">
        <v>197871</v>
      </c>
      <c r="J24" s="98">
        <v>1629472</v>
      </c>
      <c r="K24" s="89" t="s">
        <v>47</v>
      </c>
      <c r="L24" s="90" t="s">
        <v>48</v>
      </c>
      <c r="M24" s="94">
        <v>112406</v>
      </c>
      <c r="N24" s="73">
        <v>173675</v>
      </c>
      <c r="O24" s="73">
        <v>515452</v>
      </c>
      <c r="P24" s="73">
        <v>862001</v>
      </c>
      <c r="Q24" s="73">
        <v>5851</v>
      </c>
      <c r="R24" s="73">
        <v>1669385</v>
      </c>
      <c r="S24" s="73">
        <v>475286</v>
      </c>
      <c r="T24" s="72">
        <v>0</v>
      </c>
      <c r="U24" s="107">
        <f t="shared" si="1"/>
        <v>2144671</v>
      </c>
      <c r="V24" s="70"/>
    </row>
    <row r="25" spans="1:22" ht="16.5">
      <c r="A25" s="70"/>
      <c r="B25" s="71">
        <f t="shared" si="0"/>
        <v>20588962</v>
      </c>
      <c r="C25" s="72">
        <v>0</v>
      </c>
      <c r="D25" s="72">
        <v>0</v>
      </c>
      <c r="E25" s="73">
        <v>20588962</v>
      </c>
      <c r="F25" s="73">
        <v>101741</v>
      </c>
      <c r="G25" s="73">
        <v>15986005</v>
      </c>
      <c r="H25" s="73">
        <v>2607920</v>
      </c>
      <c r="I25" s="73">
        <v>188840</v>
      </c>
      <c r="J25" s="99">
        <v>1704456</v>
      </c>
      <c r="K25" s="89" t="s">
        <v>49</v>
      </c>
      <c r="L25" s="90" t="s">
        <v>50</v>
      </c>
      <c r="M25" s="95">
        <v>1704456</v>
      </c>
      <c r="N25" s="64">
        <v>188840</v>
      </c>
      <c r="O25" s="64">
        <v>2607920</v>
      </c>
      <c r="P25" s="64">
        <v>15986005</v>
      </c>
      <c r="Q25" s="64">
        <v>101741</v>
      </c>
      <c r="R25" s="64">
        <v>20588962</v>
      </c>
      <c r="S25" s="65">
        <v>0</v>
      </c>
      <c r="T25" s="65">
        <v>0</v>
      </c>
      <c r="U25" s="105">
        <f t="shared" si="1"/>
        <v>20588962</v>
      </c>
      <c r="V25" s="62" t="s">
        <v>51</v>
      </c>
    </row>
    <row r="26" spans="1:22" ht="15.75">
      <c r="A26" s="62" t="s">
        <v>51</v>
      </c>
      <c r="B26" s="63">
        <f t="shared" si="0"/>
        <v>777715</v>
      </c>
      <c r="C26" s="65">
        <v>0</v>
      </c>
      <c r="D26" s="64">
        <v>48245</v>
      </c>
      <c r="E26" s="64">
        <v>729470</v>
      </c>
      <c r="F26" s="64">
        <v>0</v>
      </c>
      <c r="G26" s="64">
        <v>207818</v>
      </c>
      <c r="H26" s="64">
        <v>0</v>
      </c>
      <c r="I26" s="64">
        <v>41731</v>
      </c>
      <c r="J26" s="98">
        <v>479921</v>
      </c>
      <c r="K26" s="89" t="s">
        <v>52</v>
      </c>
      <c r="L26" s="90" t="s">
        <v>53</v>
      </c>
      <c r="M26" s="92">
        <v>0</v>
      </c>
      <c r="N26" s="69">
        <v>0</v>
      </c>
      <c r="O26" s="69">
        <v>777234</v>
      </c>
      <c r="P26" s="69">
        <v>0</v>
      </c>
      <c r="Q26" s="69">
        <v>0</v>
      </c>
      <c r="R26" s="69">
        <v>777234</v>
      </c>
      <c r="S26" s="69">
        <v>481</v>
      </c>
      <c r="T26" s="68">
        <v>0</v>
      </c>
      <c r="U26" s="106">
        <f t="shared" si="1"/>
        <v>777715</v>
      </c>
      <c r="V26" s="66"/>
    </row>
    <row r="27" spans="1:22" ht="15">
      <c r="A27" s="66"/>
      <c r="B27" s="67">
        <f t="shared" si="0"/>
        <v>403032</v>
      </c>
      <c r="C27" s="68">
        <v>0</v>
      </c>
      <c r="D27" s="69">
        <v>7</v>
      </c>
      <c r="E27" s="69">
        <v>403025</v>
      </c>
      <c r="F27" s="69">
        <v>0</v>
      </c>
      <c r="G27" s="69">
        <v>403025</v>
      </c>
      <c r="H27" s="69">
        <v>0</v>
      </c>
      <c r="I27" s="69">
        <v>0</v>
      </c>
      <c r="J27" s="93">
        <v>0</v>
      </c>
      <c r="K27" s="89" t="s">
        <v>54</v>
      </c>
      <c r="L27" s="90" t="s">
        <v>55</v>
      </c>
      <c r="M27" s="92">
        <v>15262</v>
      </c>
      <c r="N27" s="69">
        <v>367</v>
      </c>
      <c r="O27" s="69">
        <v>386860</v>
      </c>
      <c r="P27" s="69">
        <v>0</v>
      </c>
      <c r="Q27" s="69">
        <v>380</v>
      </c>
      <c r="R27" s="69">
        <v>402869</v>
      </c>
      <c r="S27" s="69">
        <v>163</v>
      </c>
      <c r="T27" s="68">
        <v>0</v>
      </c>
      <c r="U27" s="106">
        <f t="shared" si="1"/>
        <v>403032</v>
      </c>
      <c r="V27" s="66"/>
    </row>
    <row r="28" spans="1:22" ht="15">
      <c r="A28" s="66"/>
      <c r="B28" s="67">
        <f t="shared" si="0"/>
        <v>324389</v>
      </c>
      <c r="C28" s="68">
        <v>0</v>
      </c>
      <c r="D28" s="69">
        <v>78</v>
      </c>
      <c r="E28" s="69">
        <v>324311</v>
      </c>
      <c r="F28" s="69">
        <v>0</v>
      </c>
      <c r="G28" s="69">
        <v>0</v>
      </c>
      <c r="H28" s="69">
        <v>308682</v>
      </c>
      <c r="I28" s="69">
        <v>367</v>
      </c>
      <c r="J28" s="93">
        <v>15262</v>
      </c>
      <c r="K28" s="89" t="s">
        <v>56</v>
      </c>
      <c r="L28" s="90" t="s">
        <v>57</v>
      </c>
      <c r="M28" s="92">
        <v>0</v>
      </c>
      <c r="N28" s="69">
        <v>0</v>
      </c>
      <c r="O28" s="69">
        <v>0</v>
      </c>
      <c r="P28" s="69">
        <v>324293</v>
      </c>
      <c r="Q28" s="69">
        <v>0</v>
      </c>
      <c r="R28" s="69">
        <v>324293</v>
      </c>
      <c r="S28" s="69">
        <v>96</v>
      </c>
      <c r="T28" s="68">
        <v>0</v>
      </c>
      <c r="U28" s="106">
        <f t="shared" si="1"/>
        <v>324389</v>
      </c>
      <c r="V28" s="66"/>
    </row>
    <row r="29" spans="1:22" ht="15.75">
      <c r="A29" s="66"/>
      <c r="B29" s="67">
        <f t="shared" si="0"/>
        <v>1692642</v>
      </c>
      <c r="C29" s="68">
        <v>0</v>
      </c>
      <c r="D29" s="69">
        <v>365532</v>
      </c>
      <c r="E29" s="69">
        <v>1327110</v>
      </c>
      <c r="F29" s="69">
        <v>213453</v>
      </c>
      <c r="G29" s="69">
        <v>424766</v>
      </c>
      <c r="H29" s="69">
        <v>419837</v>
      </c>
      <c r="I29" s="69">
        <v>154388</v>
      </c>
      <c r="J29" s="93">
        <v>114666</v>
      </c>
      <c r="K29" s="89" t="s">
        <v>58</v>
      </c>
      <c r="L29" s="90" t="s">
        <v>59</v>
      </c>
      <c r="M29" s="94">
        <v>30988</v>
      </c>
      <c r="N29" s="73">
        <v>102397</v>
      </c>
      <c r="O29" s="73">
        <v>281489</v>
      </c>
      <c r="P29" s="73">
        <v>587794</v>
      </c>
      <c r="Q29" s="73">
        <v>529574</v>
      </c>
      <c r="R29" s="73">
        <v>1532242</v>
      </c>
      <c r="S29" s="73">
        <v>160400</v>
      </c>
      <c r="T29" s="72">
        <v>0</v>
      </c>
      <c r="U29" s="107">
        <f t="shared" si="1"/>
        <v>1692642</v>
      </c>
      <c r="V29" s="70"/>
    </row>
    <row r="30" spans="1:22" ht="16.5">
      <c r="A30" s="70"/>
      <c r="B30" s="71">
        <f t="shared" si="0"/>
        <v>20841684</v>
      </c>
      <c r="C30" s="72">
        <v>0</v>
      </c>
      <c r="D30" s="72">
        <v>0</v>
      </c>
      <c r="E30" s="73">
        <v>20841684</v>
      </c>
      <c r="F30" s="73">
        <v>418242</v>
      </c>
      <c r="G30" s="73">
        <v>15862483</v>
      </c>
      <c r="H30" s="73">
        <v>3324984</v>
      </c>
      <c r="I30" s="73">
        <v>95118</v>
      </c>
      <c r="J30" s="99">
        <v>1140857</v>
      </c>
      <c r="K30" s="89" t="s">
        <v>60</v>
      </c>
      <c r="L30" s="90" t="s">
        <v>61</v>
      </c>
      <c r="M30" s="95">
        <v>1140857</v>
      </c>
      <c r="N30" s="64">
        <v>95118</v>
      </c>
      <c r="O30" s="64">
        <v>3324984</v>
      </c>
      <c r="P30" s="64">
        <v>15862483</v>
      </c>
      <c r="Q30" s="64">
        <v>418242</v>
      </c>
      <c r="R30" s="64">
        <v>20841684</v>
      </c>
      <c r="S30" s="65">
        <v>0</v>
      </c>
      <c r="T30" s="65">
        <v>0</v>
      </c>
      <c r="U30" s="105">
        <f t="shared" si="1"/>
        <v>20841684</v>
      </c>
      <c r="V30" s="62" t="s">
        <v>62</v>
      </c>
    </row>
    <row r="31" spans="1:22" ht="16.5">
      <c r="A31" s="62" t="s">
        <v>62</v>
      </c>
      <c r="B31" s="63">
        <f t="shared" si="0"/>
        <v>1271644</v>
      </c>
      <c r="C31" s="65">
        <v>0</v>
      </c>
      <c r="D31" s="65">
        <v>0</v>
      </c>
      <c r="E31" s="64">
        <v>1271644</v>
      </c>
      <c r="F31" s="64">
        <v>391014</v>
      </c>
      <c r="G31" s="64">
        <v>0</v>
      </c>
      <c r="H31" s="64">
        <v>880630</v>
      </c>
      <c r="I31" s="64">
        <v>0</v>
      </c>
      <c r="J31" s="98">
        <v>0</v>
      </c>
      <c r="K31" s="89" t="s">
        <v>63</v>
      </c>
      <c r="L31" s="90" t="s">
        <v>64</v>
      </c>
      <c r="M31" s="94">
        <v>0</v>
      </c>
      <c r="N31" s="73">
        <v>0</v>
      </c>
      <c r="O31" s="73">
        <v>0</v>
      </c>
      <c r="P31" s="73">
        <v>1271644</v>
      </c>
      <c r="Q31" s="73">
        <v>0</v>
      </c>
      <c r="R31" s="73">
        <v>1271644</v>
      </c>
      <c r="S31" s="72">
        <v>0</v>
      </c>
      <c r="T31" s="72">
        <v>0</v>
      </c>
      <c r="U31" s="107">
        <f t="shared" si="1"/>
        <v>1271644</v>
      </c>
      <c r="V31" s="70"/>
    </row>
    <row r="32" spans="1:22" ht="16.5">
      <c r="A32" s="70"/>
      <c r="B32" s="71">
        <f t="shared" si="0"/>
        <v>20841684</v>
      </c>
      <c r="C32" s="72">
        <v>0</v>
      </c>
      <c r="D32" s="72">
        <v>0</v>
      </c>
      <c r="E32" s="73">
        <v>20841684</v>
      </c>
      <c r="F32" s="73">
        <v>27228</v>
      </c>
      <c r="G32" s="73">
        <v>17134127</v>
      </c>
      <c r="H32" s="73">
        <v>2444354</v>
      </c>
      <c r="I32" s="73">
        <v>95118</v>
      </c>
      <c r="J32" s="99">
        <v>1140857</v>
      </c>
      <c r="K32" s="89" t="s">
        <v>65</v>
      </c>
      <c r="L32" s="90" t="s">
        <v>66</v>
      </c>
      <c r="M32" s="95">
        <v>1140857</v>
      </c>
      <c r="N32" s="64">
        <v>95118</v>
      </c>
      <c r="O32" s="64">
        <v>2444354</v>
      </c>
      <c r="P32" s="64">
        <v>17134127</v>
      </c>
      <c r="Q32" s="64">
        <v>27228</v>
      </c>
      <c r="R32" s="64">
        <v>20841684</v>
      </c>
      <c r="S32" s="65">
        <v>0</v>
      </c>
      <c r="T32" s="65">
        <v>0</v>
      </c>
      <c r="U32" s="105">
        <f t="shared" si="1"/>
        <v>20841684</v>
      </c>
      <c r="V32" s="62" t="s">
        <v>67</v>
      </c>
    </row>
    <row r="33" spans="1:22" ht="15.75">
      <c r="A33" s="62" t="s">
        <v>67</v>
      </c>
      <c r="B33" s="63">
        <f t="shared" si="0"/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84">
        <v>0</v>
      </c>
      <c r="K33" s="89" t="s">
        <v>60</v>
      </c>
      <c r="L33" s="90" t="s">
        <v>61</v>
      </c>
      <c r="M33" s="92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8">
        <v>0</v>
      </c>
      <c r="T33" s="68">
        <v>0</v>
      </c>
      <c r="U33" s="106">
        <f t="shared" si="1"/>
        <v>0</v>
      </c>
      <c r="V33" s="66"/>
    </row>
    <row r="34" spans="1:22" ht="15">
      <c r="A34" s="66"/>
      <c r="B34" s="67">
        <f t="shared" si="0"/>
        <v>17408352</v>
      </c>
      <c r="C34" s="68">
        <v>0</v>
      </c>
      <c r="D34" s="68">
        <v>0</v>
      </c>
      <c r="E34" s="69">
        <v>17408352</v>
      </c>
      <c r="F34" s="69">
        <v>391014</v>
      </c>
      <c r="G34" s="69">
        <v>14569020</v>
      </c>
      <c r="H34" s="69">
        <v>2448318</v>
      </c>
      <c r="I34" s="69">
        <v>0</v>
      </c>
      <c r="J34" s="93">
        <v>0</v>
      </c>
      <c r="K34" s="89" t="s">
        <v>68</v>
      </c>
      <c r="L34" s="90" t="s">
        <v>69</v>
      </c>
      <c r="M34" s="91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9">
        <v>17408352</v>
      </c>
      <c r="U34" s="106">
        <f t="shared" si="1"/>
        <v>17408352</v>
      </c>
      <c r="V34" s="66"/>
    </row>
    <row r="35" spans="1:22" ht="15.75">
      <c r="A35" s="66"/>
      <c r="B35" s="67">
        <f t="shared" si="0"/>
        <v>0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93">
        <v>0</v>
      </c>
      <c r="K35" s="89" t="s">
        <v>70</v>
      </c>
      <c r="L35" s="90" t="s">
        <v>71</v>
      </c>
      <c r="M35" s="94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2">
        <v>0</v>
      </c>
      <c r="U35" s="107">
        <f t="shared" si="1"/>
        <v>0</v>
      </c>
      <c r="V35" s="70"/>
    </row>
    <row r="36" spans="1:22" ht="15.75">
      <c r="A36" s="66"/>
      <c r="B36" s="67">
        <f t="shared" si="0"/>
        <v>3433332</v>
      </c>
      <c r="C36" s="68">
        <v>0</v>
      </c>
      <c r="D36" s="68">
        <v>0</v>
      </c>
      <c r="E36" s="69">
        <v>3433332</v>
      </c>
      <c r="F36" s="69">
        <v>27228</v>
      </c>
      <c r="G36" s="69">
        <v>1293463</v>
      </c>
      <c r="H36" s="69">
        <v>876666</v>
      </c>
      <c r="I36" s="69">
        <v>95118</v>
      </c>
      <c r="J36" s="93">
        <v>1140857</v>
      </c>
      <c r="K36" s="89" t="s">
        <v>72</v>
      </c>
      <c r="L36" s="90" t="s">
        <v>73</v>
      </c>
      <c r="M36" s="95">
        <v>1140857</v>
      </c>
      <c r="N36" s="64">
        <v>95118</v>
      </c>
      <c r="O36" s="64">
        <v>876666</v>
      </c>
      <c r="P36" s="64">
        <v>1293463</v>
      </c>
      <c r="Q36" s="64">
        <v>27228</v>
      </c>
      <c r="R36" s="64">
        <v>3433332</v>
      </c>
      <c r="S36" s="65">
        <v>0</v>
      </c>
      <c r="T36" s="65">
        <v>0</v>
      </c>
      <c r="U36" s="105">
        <f t="shared" si="1"/>
        <v>3433332</v>
      </c>
      <c r="V36" s="62" t="s">
        <v>74</v>
      </c>
    </row>
    <row r="37" spans="1:22" ht="15.75">
      <c r="A37" s="70"/>
      <c r="B37" s="71">
        <f t="shared" si="0"/>
        <v>642537</v>
      </c>
      <c r="C37" s="72">
        <v>0</v>
      </c>
      <c r="D37" s="73">
        <v>642537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96">
        <v>0</v>
      </c>
      <c r="K37" s="89" t="s">
        <v>75</v>
      </c>
      <c r="L37" s="90" t="s">
        <v>76</v>
      </c>
      <c r="M37" s="91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9">
        <v>642537</v>
      </c>
      <c r="T37" s="68">
        <v>0</v>
      </c>
      <c r="U37" s="106">
        <f t="shared" si="1"/>
        <v>642537</v>
      </c>
      <c r="V37" s="66"/>
    </row>
    <row r="38" spans="1:22" ht="15.75">
      <c r="A38" s="62" t="s">
        <v>74</v>
      </c>
      <c r="B38" s="63">
        <f t="shared" si="0"/>
        <v>4044638</v>
      </c>
      <c r="C38" s="65">
        <v>0</v>
      </c>
      <c r="D38" s="65">
        <v>0</v>
      </c>
      <c r="E38" s="64">
        <v>4044638</v>
      </c>
      <c r="F38" s="64">
        <v>2800</v>
      </c>
      <c r="G38" s="64">
        <v>980991</v>
      </c>
      <c r="H38" s="64">
        <v>1061998</v>
      </c>
      <c r="I38" s="64">
        <v>15900</v>
      </c>
      <c r="J38" s="98">
        <v>1982949</v>
      </c>
      <c r="K38" s="89" t="s">
        <v>77</v>
      </c>
      <c r="L38" s="90" t="s">
        <v>78</v>
      </c>
      <c r="M38" s="91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9">
        <v>4044638</v>
      </c>
      <c r="U38" s="106">
        <f t="shared" si="1"/>
        <v>4044638</v>
      </c>
      <c r="V38" s="66"/>
    </row>
    <row r="39" spans="1:22" ht="15">
      <c r="A39" s="66"/>
      <c r="B39" s="67">
        <f t="shared" si="0"/>
        <v>31231</v>
      </c>
      <c r="C39" s="68">
        <v>0</v>
      </c>
      <c r="D39" s="68">
        <v>0</v>
      </c>
      <c r="E39" s="69">
        <v>31231</v>
      </c>
      <c r="F39" s="69">
        <v>0</v>
      </c>
      <c r="G39" s="69">
        <v>2453</v>
      </c>
      <c r="H39" s="69">
        <v>0</v>
      </c>
      <c r="I39" s="69">
        <v>38</v>
      </c>
      <c r="J39" s="93">
        <v>28740</v>
      </c>
      <c r="K39" s="89" t="s">
        <v>79</v>
      </c>
      <c r="L39" s="90" t="s">
        <v>80</v>
      </c>
      <c r="M39" s="91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9">
        <v>31231</v>
      </c>
      <c r="U39" s="106">
        <f t="shared" si="1"/>
        <v>31231</v>
      </c>
      <c r="V39" s="66"/>
    </row>
    <row r="40" spans="1:22" ht="15">
      <c r="A40" s="66"/>
      <c r="B40" s="67">
        <f t="shared" si="0"/>
        <v>0</v>
      </c>
      <c r="C40" s="68">
        <v>0</v>
      </c>
      <c r="D40" s="68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93">
        <v>0</v>
      </c>
      <c r="K40" s="89" t="s">
        <v>81</v>
      </c>
      <c r="L40" s="90" t="s">
        <v>82</v>
      </c>
      <c r="M40" s="91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9">
        <v>0</v>
      </c>
      <c r="U40" s="106">
        <f t="shared" si="1"/>
        <v>0</v>
      </c>
      <c r="V40" s="66"/>
    </row>
    <row r="41" spans="1:22" ht="15">
      <c r="A41" s="66"/>
      <c r="B41" s="67">
        <f t="shared" si="0"/>
        <v>0</v>
      </c>
      <c r="C41" s="68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93">
        <v>0</v>
      </c>
      <c r="K41" s="89" t="s">
        <v>83</v>
      </c>
      <c r="L41" s="90" t="s">
        <v>84</v>
      </c>
      <c r="M41" s="91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106">
        <f t="shared" si="1"/>
        <v>0</v>
      </c>
      <c r="V41" s="66"/>
    </row>
    <row r="42" spans="1:22" ht="15">
      <c r="A42" s="66"/>
      <c r="B42" s="67">
        <f t="shared" si="0"/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88">
        <v>0</v>
      </c>
      <c r="K42" s="89" t="s">
        <v>85</v>
      </c>
      <c r="L42" s="90" t="s">
        <v>86</v>
      </c>
      <c r="M42" s="92">
        <v>23744</v>
      </c>
      <c r="N42" s="69">
        <v>384</v>
      </c>
      <c r="O42" s="69">
        <v>155936</v>
      </c>
      <c r="P42" s="69">
        <v>3612</v>
      </c>
      <c r="Q42" s="69">
        <v>29099</v>
      </c>
      <c r="R42" s="69">
        <v>212775</v>
      </c>
      <c r="S42" s="69">
        <v>53</v>
      </c>
      <c r="T42" s="68">
        <v>0</v>
      </c>
      <c r="U42" s="106">
        <f t="shared" si="1"/>
        <v>212828</v>
      </c>
      <c r="V42" s="66"/>
    </row>
    <row r="43" spans="1:22" ht="15">
      <c r="A43" s="66"/>
      <c r="B43" s="67">
        <f t="shared" si="0"/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88">
        <v>0</v>
      </c>
      <c r="K43" s="89" t="s">
        <v>87</v>
      </c>
      <c r="L43" s="90" t="s">
        <v>88</v>
      </c>
      <c r="M43" s="92">
        <v>0</v>
      </c>
      <c r="N43" s="69">
        <v>0</v>
      </c>
      <c r="O43" s="69">
        <v>-144896</v>
      </c>
      <c r="P43" s="69">
        <v>0</v>
      </c>
      <c r="Q43" s="69">
        <v>0</v>
      </c>
      <c r="R43" s="69">
        <v>-144896</v>
      </c>
      <c r="S43" s="69">
        <v>-67932</v>
      </c>
      <c r="T43" s="68">
        <v>0</v>
      </c>
      <c r="U43" s="106">
        <f t="shared" si="1"/>
        <v>-212828</v>
      </c>
      <c r="V43" s="66"/>
    </row>
    <row r="44" spans="1:22" ht="15">
      <c r="A44" s="66"/>
      <c r="B44" s="67">
        <f t="shared" si="0"/>
        <v>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93">
        <v>0</v>
      </c>
      <c r="K44" s="89" t="s">
        <v>89</v>
      </c>
      <c r="L44" s="90" t="s">
        <v>90</v>
      </c>
      <c r="M44" s="92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106">
        <f t="shared" si="1"/>
        <v>0</v>
      </c>
      <c r="V44" s="66"/>
    </row>
    <row r="45" spans="1:22" ht="15.75">
      <c r="A45" s="66"/>
      <c r="B45" s="67">
        <f t="shared" si="0"/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88">
        <v>0</v>
      </c>
      <c r="K45" s="89" t="s">
        <v>91</v>
      </c>
      <c r="L45" s="90" t="s">
        <v>92</v>
      </c>
      <c r="M45" s="94">
        <v>1164601</v>
      </c>
      <c r="N45" s="73">
        <v>95502</v>
      </c>
      <c r="O45" s="73">
        <v>887706</v>
      </c>
      <c r="P45" s="73">
        <v>1297075</v>
      </c>
      <c r="Q45" s="73">
        <v>56327</v>
      </c>
      <c r="R45" s="73">
        <v>3501211</v>
      </c>
      <c r="S45" s="73">
        <v>574658</v>
      </c>
      <c r="T45" s="72">
        <v>0</v>
      </c>
      <c r="U45" s="107">
        <f t="shared" si="1"/>
        <v>4075869</v>
      </c>
      <c r="V45" s="70"/>
    </row>
    <row r="46" spans="1:22" ht="16.5">
      <c r="A46" s="70"/>
      <c r="B46" s="71">
        <f t="shared" si="0"/>
        <v>0</v>
      </c>
      <c r="C46" s="72">
        <v>0</v>
      </c>
      <c r="D46" s="73">
        <v>574658</v>
      </c>
      <c r="E46" s="73">
        <v>-574658</v>
      </c>
      <c r="F46" s="73">
        <v>53527</v>
      </c>
      <c r="G46" s="73">
        <v>313631</v>
      </c>
      <c r="H46" s="73">
        <v>-174292</v>
      </c>
      <c r="I46" s="73">
        <v>79564</v>
      </c>
      <c r="J46" s="99">
        <v>-847088</v>
      </c>
      <c r="K46" s="89" t="s">
        <v>93</v>
      </c>
      <c r="L46" s="90" t="s">
        <v>94</v>
      </c>
      <c r="M46" s="19">
        <v>-838185</v>
      </c>
      <c r="N46" s="18">
        <v>83734</v>
      </c>
      <c r="O46" s="18">
        <v>-180676</v>
      </c>
      <c r="P46" s="18">
        <v>305999</v>
      </c>
      <c r="Q46" s="18">
        <v>51090</v>
      </c>
      <c r="R46" s="18">
        <v>-578038</v>
      </c>
      <c r="S46" s="18">
        <v>578038</v>
      </c>
      <c r="T46" s="75">
        <v>0</v>
      </c>
      <c r="U46" s="108">
        <f t="shared" si="1"/>
        <v>0</v>
      </c>
      <c r="V46" s="62" t="s">
        <v>95</v>
      </c>
    </row>
    <row r="47" spans="1:22" ht="15.75">
      <c r="A47" s="62" t="s">
        <v>95</v>
      </c>
      <c r="B47" s="74">
        <f t="shared" si="0"/>
        <v>3914418</v>
      </c>
      <c r="C47" s="75">
        <v>0</v>
      </c>
      <c r="D47" s="18">
        <v>1532087</v>
      </c>
      <c r="E47" s="18">
        <v>2382331</v>
      </c>
      <c r="F47" s="18">
        <v>46275</v>
      </c>
      <c r="G47" s="18">
        <v>198473</v>
      </c>
      <c r="H47" s="18">
        <v>709333</v>
      </c>
      <c r="I47" s="18">
        <v>936224</v>
      </c>
      <c r="J47" s="100">
        <v>492026</v>
      </c>
      <c r="K47" s="89" t="s">
        <v>96</v>
      </c>
      <c r="L47" s="90" t="s">
        <v>97</v>
      </c>
      <c r="M47" s="92">
        <v>1330211</v>
      </c>
      <c r="N47" s="69">
        <v>852490</v>
      </c>
      <c r="O47" s="69">
        <v>890009</v>
      </c>
      <c r="P47" s="69">
        <v>-107526</v>
      </c>
      <c r="Q47" s="69">
        <v>-4815</v>
      </c>
      <c r="R47" s="69">
        <v>2960369</v>
      </c>
      <c r="S47" s="69">
        <v>954049</v>
      </c>
      <c r="T47" s="68">
        <v>0</v>
      </c>
      <c r="U47" s="106">
        <f t="shared" si="1"/>
        <v>3914418</v>
      </c>
      <c r="V47" s="66"/>
    </row>
    <row r="48" spans="1:22" ht="15">
      <c r="A48" s="66"/>
      <c r="B48" s="67">
        <f t="shared" si="0"/>
        <v>-1029</v>
      </c>
      <c r="C48" s="68">
        <v>0</v>
      </c>
      <c r="D48" s="69">
        <v>0</v>
      </c>
      <c r="E48" s="69">
        <v>-1029</v>
      </c>
      <c r="F48" s="69">
        <v>0</v>
      </c>
      <c r="G48" s="69">
        <v>0</v>
      </c>
      <c r="H48" s="69">
        <v>0</v>
      </c>
      <c r="I48" s="69">
        <v>-1029</v>
      </c>
      <c r="J48" s="93">
        <v>0</v>
      </c>
      <c r="K48" s="89" t="s">
        <v>98</v>
      </c>
      <c r="L48" s="90" t="s">
        <v>99</v>
      </c>
      <c r="M48" s="92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-1029</v>
      </c>
      <c r="T48" s="68">
        <v>0</v>
      </c>
      <c r="U48" s="106">
        <f t="shared" si="1"/>
        <v>-1029</v>
      </c>
      <c r="V48" s="66"/>
    </row>
    <row r="49" spans="1:22" ht="15">
      <c r="A49" s="66"/>
      <c r="B49" s="67">
        <f t="shared" si="0"/>
        <v>1392199</v>
      </c>
      <c r="C49" s="68">
        <v>0</v>
      </c>
      <c r="D49" s="69">
        <v>20040</v>
      </c>
      <c r="E49" s="69">
        <v>1372159</v>
      </c>
      <c r="F49" s="69">
        <v>7284</v>
      </c>
      <c r="G49" s="69">
        <v>38451</v>
      </c>
      <c r="H49" s="69">
        <v>538396</v>
      </c>
      <c r="I49" s="69">
        <v>475435</v>
      </c>
      <c r="J49" s="93">
        <v>312593</v>
      </c>
      <c r="K49" s="89" t="s">
        <v>100</v>
      </c>
      <c r="L49" s="90" t="s">
        <v>101</v>
      </c>
      <c r="M49" s="92">
        <v>0</v>
      </c>
      <c r="N49" s="69">
        <v>691625</v>
      </c>
      <c r="O49" s="69">
        <v>-8367</v>
      </c>
      <c r="P49" s="69">
        <v>0</v>
      </c>
      <c r="Q49" s="69">
        <v>0</v>
      </c>
      <c r="R49" s="69">
        <v>683258</v>
      </c>
      <c r="S49" s="69">
        <v>708941</v>
      </c>
      <c r="T49" s="68">
        <v>0</v>
      </c>
      <c r="U49" s="106">
        <f t="shared" si="1"/>
        <v>1392199</v>
      </c>
      <c r="V49" s="66"/>
    </row>
    <row r="50" spans="1:22" ht="15">
      <c r="A50" s="66"/>
      <c r="B50" s="67">
        <f t="shared" si="0"/>
        <v>-36322</v>
      </c>
      <c r="C50" s="68">
        <v>0</v>
      </c>
      <c r="D50" s="69">
        <v>-23500</v>
      </c>
      <c r="E50" s="69">
        <v>-12822</v>
      </c>
      <c r="F50" s="69">
        <v>0</v>
      </c>
      <c r="G50" s="69">
        <v>-3295</v>
      </c>
      <c r="H50" s="69">
        <v>-1744</v>
      </c>
      <c r="I50" s="69">
        <v>-47374</v>
      </c>
      <c r="J50" s="93">
        <v>39591</v>
      </c>
      <c r="K50" s="89" t="s">
        <v>102</v>
      </c>
      <c r="L50" s="90" t="s">
        <v>103</v>
      </c>
      <c r="M50" s="92">
        <v>-23500</v>
      </c>
      <c r="N50" s="69">
        <v>0</v>
      </c>
      <c r="O50" s="69">
        <v>-86304</v>
      </c>
      <c r="P50" s="69">
        <v>0</v>
      </c>
      <c r="Q50" s="69">
        <v>0</v>
      </c>
      <c r="R50" s="69">
        <v>-109804</v>
      </c>
      <c r="S50" s="69">
        <v>73482</v>
      </c>
      <c r="T50" s="68">
        <v>0</v>
      </c>
      <c r="U50" s="106">
        <f t="shared" si="1"/>
        <v>-36322</v>
      </c>
      <c r="V50" s="66"/>
    </row>
    <row r="51" spans="1:22" ht="15">
      <c r="A51" s="66"/>
      <c r="B51" s="67">
        <f t="shared" si="0"/>
        <v>1525893</v>
      </c>
      <c r="C51" s="68">
        <v>0</v>
      </c>
      <c r="D51" s="69">
        <v>989905</v>
      </c>
      <c r="E51" s="69">
        <v>535988</v>
      </c>
      <c r="F51" s="69">
        <v>0</v>
      </c>
      <c r="G51" s="69">
        <v>0</v>
      </c>
      <c r="H51" s="69">
        <v>13986</v>
      </c>
      <c r="I51" s="69">
        <v>569705</v>
      </c>
      <c r="J51" s="93">
        <v>-47703</v>
      </c>
      <c r="K51" s="89" t="s">
        <v>104</v>
      </c>
      <c r="L51" s="90" t="s">
        <v>105</v>
      </c>
      <c r="M51" s="92">
        <v>495750</v>
      </c>
      <c r="N51" s="69">
        <v>176743</v>
      </c>
      <c r="O51" s="69">
        <v>1141845</v>
      </c>
      <c r="P51" s="69">
        <v>-194534</v>
      </c>
      <c r="Q51" s="69">
        <v>-4260</v>
      </c>
      <c r="R51" s="69">
        <v>1615544</v>
      </c>
      <c r="S51" s="69">
        <v>-89651</v>
      </c>
      <c r="T51" s="68">
        <v>0</v>
      </c>
      <c r="U51" s="106">
        <f t="shared" si="1"/>
        <v>1525893</v>
      </c>
      <c r="V51" s="66"/>
    </row>
    <row r="52" spans="1:22" ht="15">
      <c r="A52" s="66"/>
      <c r="B52" s="67">
        <f t="shared" si="0"/>
        <v>249939</v>
      </c>
      <c r="C52" s="68">
        <v>0</v>
      </c>
      <c r="D52" s="69">
        <v>129228</v>
      </c>
      <c r="E52" s="69">
        <v>120711</v>
      </c>
      <c r="F52" s="69">
        <v>0</v>
      </c>
      <c r="G52" s="69">
        <v>127337</v>
      </c>
      <c r="H52" s="69">
        <v>22383</v>
      </c>
      <c r="I52" s="69">
        <v>-24531</v>
      </c>
      <c r="J52" s="93">
        <v>-4478</v>
      </c>
      <c r="K52" s="89" t="s">
        <v>106</v>
      </c>
      <c r="L52" s="90" t="s">
        <v>107</v>
      </c>
      <c r="M52" s="92">
        <v>240174</v>
      </c>
      <c r="N52" s="69">
        <v>9882</v>
      </c>
      <c r="O52" s="69">
        <v>0</v>
      </c>
      <c r="P52" s="69">
        <v>9058</v>
      </c>
      <c r="Q52" s="69">
        <v>0</v>
      </c>
      <c r="R52" s="69">
        <v>259114</v>
      </c>
      <c r="S52" s="69">
        <v>-9175</v>
      </c>
      <c r="T52" s="68">
        <v>0</v>
      </c>
      <c r="U52" s="106">
        <f t="shared" si="1"/>
        <v>249939</v>
      </c>
      <c r="V52" s="66"/>
    </row>
    <row r="53" spans="1:22" ht="15">
      <c r="A53" s="66"/>
      <c r="B53" s="67">
        <f t="shared" si="0"/>
        <v>22396</v>
      </c>
      <c r="C53" s="68">
        <v>0</v>
      </c>
      <c r="D53" s="69">
        <v>162</v>
      </c>
      <c r="E53" s="69">
        <v>22234</v>
      </c>
      <c r="F53" s="69">
        <v>21</v>
      </c>
      <c r="G53" s="69">
        <v>21439</v>
      </c>
      <c r="H53" s="69">
        <v>70</v>
      </c>
      <c r="I53" s="69">
        <v>-332</v>
      </c>
      <c r="J53" s="93">
        <v>1036</v>
      </c>
      <c r="K53" s="89" t="s">
        <v>108</v>
      </c>
      <c r="L53" s="90" t="s">
        <v>109</v>
      </c>
      <c r="M53" s="92">
        <v>0</v>
      </c>
      <c r="N53" s="69">
        <v>22862</v>
      </c>
      <c r="O53" s="69">
        <v>0</v>
      </c>
      <c r="P53" s="69">
        <v>0</v>
      </c>
      <c r="Q53" s="69">
        <v>0</v>
      </c>
      <c r="R53" s="69">
        <v>22862</v>
      </c>
      <c r="S53" s="69">
        <v>-466</v>
      </c>
      <c r="T53" s="68">
        <v>0</v>
      </c>
      <c r="U53" s="106">
        <f t="shared" si="1"/>
        <v>22396</v>
      </c>
      <c r="V53" s="66"/>
    </row>
    <row r="54" spans="1:22" ht="15">
      <c r="A54" s="66"/>
      <c r="B54" s="67">
        <f t="shared" si="0"/>
        <v>0</v>
      </c>
      <c r="C54" s="68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93">
        <v>0</v>
      </c>
      <c r="K54" s="89" t="s">
        <v>110</v>
      </c>
      <c r="L54" s="90" t="s">
        <v>111</v>
      </c>
      <c r="M54" s="92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8">
        <v>0</v>
      </c>
      <c r="U54" s="106">
        <f t="shared" si="1"/>
        <v>0</v>
      </c>
      <c r="V54" s="66"/>
    </row>
    <row r="55" spans="1:22" ht="15.75">
      <c r="A55" s="70"/>
      <c r="B55" s="71">
        <f t="shared" si="0"/>
        <v>761342</v>
      </c>
      <c r="C55" s="72">
        <v>0</v>
      </c>
      <c r="D55" s="73">
        <v>416252</v>
      </c>
      <c r="E55" s="73">
        <v>345090</v>
      </c>
      <c r="F55" s="73">
        <v>38970</v>
      </c>
      <c r="G55" s="73">
        <v>14541</v>
      </c>
      <c r="H55" s="73">
        <v>136242</v>
      </c>
      <c r="I55" s="73">
        <v>-35650</v>
      </c>
      <c r="J55" s="99">
        <v>190987</v>
      </c>
      <c r="K55" s="101" t="s">
        <v>112</v>
      </c>
      <c r="L55" s="102" t="s">
        <v>113</v>
      </c>
      <c r="M55" s="94">
        <v>617787</v>
      </c>
      <c r="N55" s="73">
        <v>-48622</v>
      </c>
      <c r="O55" s="73">
        <v>-157165</v>
      </c>
      <c r="P55" s="73">
        <v>77950</v>
      </c>
      <c r="Q55" s="73">
        <v>-555</v>
      </c>
      <c r="R55" s="73">
        <v>489395</v>
      </c>
      <c r="S55" s="73">
        <v>271947</v>
      </c>
      <c r="T55" s="72">
        <v>0</v>
      </c>
      <c r="U55" s="107">
        <f t="shared" si="1"/>
        <v>761342</v>
      </c>
      <c r="V55" s="70"/>
    </row>
    <row r="56" ht="15.75"/>
  </sheetData>
  <sheetProtection/>
  <mergeCells count="19">
    <mergeCell ref="A1:U1"/>
    <mergeCell ref="K10:L10"/>
    <mergeCell ref="K11:L11"/>
    <mergeCell ref="A12:A18"/>
    <mergeCell ref="A19:A23"/>
    <mergeCell ref="A24:A25"/>
    <mergeCell ref="A26:A30"/>
    <mergeCell ref="A31:A32"/>
    <mergeCell ref="A33:A37"/>
    <mergeCell ref="A38:A46"/>
    <mergeCell ref="A47:A55"/>
    <mergeCell ref="V12:V16"/>
    <mergeCell ref="V17:V18"/>
    <mergeCell ref="V19:V24"/>
    <mergeCell ref="V25:V29"/>
    <mergeCell ref="V30:V31"/>
    <mergeCell ref="V32:V35"/>
    <mergeCell ref="V36:V45"/>
    <mergeCell ref="V46:V55"/>
  </mergeCells>
  <printOptions/>
  <pageMargins left="0.75" right="0.75" top="1" bottom="1" header="0.5" footer="0.5"/>
  <pageSetup fitToWidth="2" fitToHeight="1" orientation="landscape" scale="3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zoomScaleSheetLayoutView="100" workbookViewId="0" topLeftCell="A28">
      <selection activeCell="C54" sqref="C54:C56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10" width="13.8515625" style="0" customWidth="1"/>
  </cols>
  <sheetData>
    <row r="1" ht="15">
      <c r="B1" s="1" t="s">
        <v>116</v>
      </c>
    </row>
    <row r="3" ht="15">
      <c r="B3" s="1" t="s">
        <v>117</v>
      </c>
    </row>
    <row r="4" ht="15.75"/>
    <row r="5" spans="2:11" ht="15">
      <c r="B5" s="2" t="s">
        <v>118</v>
      </c>
      <c r="C5" s="36" t="s">
        <v>119</v>
      </c>
      <c r="D5" s="37" t="s">
        <v>120</v>
      </c>
      <c r="E5" s="37" t="s">
        <v>121</v>
      </c>
      <c r="F5" s="37" t="s">
        <v>122</v>
      </c>
      <c r="G5" s="37" t="s">
        <v>123</v>
      </c>
      <c r="H5" s="37" t="s">
        <v>124</v>
      </c>
      <c r="I5" s="3" t="s">
        <v>125</v>
      </c>
      <c r="J5" s="37" t="s">
        <v>126</v>
      </c>
      <c r="K5" s="47" t="s">
        <v>127</v>
      </c>
    </row>
    <row r="6" spans="2:11" ht="30">
      <c r="B6" s="38"/>
      <c r="C6" s="39"/>
      <c r="D6" s="40" t="s">
        <v>128</v>
      </c>
      <c r="E6" s="40" t="s">
        <v>129</v>
      </c>
      <c r="F6" s="40" t="s">
        <v>130</v>
      </c>
      <c r="G6" s="40" t="s">
        <v>131</v>
      </c>
      <c r="H6" s="40" t="s">
        <v>15</v>
      </c>
      <c r="I6" s="48" t="s">
        <v>132</v>
      </c>
      <c r="J6" s="40" t="s">
        <v>13</v>
      </c>
      <c r="K6" s="49"/>
    </row>
    <row r="7" spans="2:11" ht="15">
      <c r="B7" s="6" t="s">
        <v>96</v>
      </c>
      <c r="C7" s="41" t="s">
        <v>133</v>
      </c>
      <c r="D7" s="26">
        <v>343543</v>
      </c>
      <c r="E7" s="26">
        <v>67580</v>
      </c>
      <c r="F7" s="26">
        <v>-17021</v>
      </c>
      <c r="G7" s="26">
        <v>762653</v>
      </c>
      <c r="H7" s="26">
        <v>48312</v>
      </c>
      <c r="I7" s="8">
        <v>1205067</v>
      </c>
      <c r="J7" s="26">
        <v>840127</v>
      </c>
      <c r="K7" s="50">
        <v>2045194</v>
      </c>
    </row>
    <row r="8" spans="2:11" ht="15">
      <c r="B8" s="10" t="s">
        <v>134</v>
      </c>
      <c r="C8" t="s">
        <v>99</v>
      </c>
      <c r="D8" s="28"/>
      <c r="E8" s="28">
        <v>2198</v>
      </c>
      <c r="F8" s="28"/>
      <c r="G8" s="28"/>
      <c r="H8" s="28"/>
      <c r="I8" s="51">
        <v>2198</v>
      </c>
      <c r="J8" s="28"/>
      <c r="K8" s="52">
        <v>2198</v>
      </c>
    </row>
    <row r="9" spans="2:11" ht="15">
      <c r="B9" s="10" t="s">
        <v>135</v>
      </c>
      <c r="C9" t="s">
        <v>136</v>
      </c>
      <c r="D9" s="28">
        <v>223392</v>
      </c>
      <c r="E9" s="28">
        <v>-764638</v>
      </c>
      <c r="F9" s="28">
        <v>-401297</v>
      </c>
      <c r="G9" s="28">
        <v>745793</v>
      </c>
      <c r="H9" s="28">
        <v>19766</v>
      </c>
      <c r="I9" s="51">
        <v>-176984</v>
      </c>
      <c r="J9" s="28">
        <v>-1853</v>
      </c>
      <c r="K9" s="52">
        <v>-178837</v>
      </c>
    </row>
    <row r="10" spans="2:11" ht="15">
      <c r="B10" s="14" t="s">
        <v>137</v>
      </c>
      <c r="C10" s="42" t="s">
        <v>138</v>
      </c>
      <c r="D10" s="28">
        <v>29458</v>
      </c>
      <c r="E10" s="28">
        <v>12936</v>
      </c>
      <c r="F10" s="28">
        <v>-4301</v>
      </c>
      <c r="G10" s="28">
        <v>61744</v>
      </c>
      <c r="H10" s="28">
        <v>4445</v>
      </c>
      <c r="I10" s="51">
        <v>104282</v>
      </c>
      <c r="J10" s="28">
        <v>3148</v>
      </c>
      <c r="K10" s="52">
        <v>107430</v>
      </c>
    </row>
    <row r="11" spans="2:11" ht="15">
      <c r="B11" s="14" t="s">
        <v>139</v>
      </c>
      <c r="C11" s="42" t="s">
        <v>140</v>
      </c>
      <c r="D11" s="28">
        <v>60911</v>
      </c>
      <c r="E11" s="28">
        <v>-787120</v>
      </c>
      <c r="F11" s="28">
        <v>-16847</v>
      </c>
      <c r="G11" s="28">
        <v>38796</v>
      </c>
      <c r="H11" s="28">
        <v>6490</v>
      </c>
      <c r="I11" s="51">
        <v>-697770</v>
      </c>
      <c r="J11" s="28">
        <v>4903</v>
      </c>
      <c r="K11" s="52">
        <v>-692867</v>
      </c>
    </row>
    <row r="12" spans="2:11" ht="15">
      <c r="B12" s="14" t="s">
        <v>141</v>
      </c>
      <c r="C12" s="42" t="s">
        <v>142</v>
      </c>
      <c r="D12" s="28">
        <v>133023</v>
      </c>
      <c r="E12" s="28">
        <v>9546</v>
      </c>
      <c r="F12" s="28">
        <v>-380149</v>
      </c>
      <c r="G12" s="28">
        <v>645253</v>
      </c>
      <c r="H12" s="28">
        <v>8831</v>
      </c>
      <c r="I12" s="51">
        <v>416504</v>
      </c>
      <c r="J12" s="28">
        <v>-9904</v>
      </c>
      <c r="K12" s="52">
        <v>406600</v>
      </c>
    </row>
    <row r="13" spans="2:11" ht="15">
      <c r="B13" s="10" t="s">
        <v>143</v>
      </c>
      <c r="C13" t="s">
        <v>103</v>
      </c>
      <c r="D13" s="28">
        <v>-44772</v>
      </c>
      <c r="E13" s="28">
        <v>297155</v>
      </c>
      <c r="F13" s="28">
        <v>8633</v>
      </c>
      <c r="G13" s="28">
        <v>-7507</v>
      </c>
      <c r="H13" s="28"/>
      <c r="I13" s="51">
        <v>253509</v>
      </c>
      <c r="J13" s="28">
        <v>-18020</v>
      </c>
      <c r="K13" s="52">
        <v>235489</v>
      </c>
    </row>
    <row r="14" spans="2:11" ht="15">
      <c r="B14" s="14" t="s">
        <v>144</v>
      </c>
      <c r="C14" s="42" t="s">
        <v>145</v>
      </c>
      <c r="D14" s="28">
        <v>0</v>
      </c>
      <c r="E14" s="28">
        <v>91810</v>
      </c>
      <c r="F14" s="28"/>
      <c r="G14" s="28">
        <v>-75</v>
      </c>
      <c r="H14" s="28"/>
      <c r="I14" s="51">
        <v>91735</v>
      </c>
      <c r="J14" s="28">
        <v>-20</v>
      </c>
      <c r="K14" s="52">
        <v>91715</v>
      </c>
    </row>
    <row r="15" spans="2:11" ht="15">
      <c r="B15" s="14" t="s">
        <v>146</v>
      </c>
      <c r="C15" s="42" t="s">
        <v>147</v>
      </c>
      <c r="D15" s="28">
        <v>-44772</v>
      </c>
      <c r="E15" s="28">
        <v>205345</v>
      </c>
      <c r="F15" s="28">
        <v>8633</v>
      </c>
      <c r="G15" s="28">
        <v>-7432</v>
      </c>
      <c r="H15" s="28"/>
      <c r="I15" s="51">
        <v>161774</v>
      </c>
      <c r="J15" s="28">
        <v>-18000</v>
      </c>
      <c r="K15" s="52">
        <v>143774</v>
      </c>
    </row>
    <row r="16" spans="2:11" ht="15">
      <c r="B16" s="10" t="s">
        <v>148</v>
      </c>
      <c r="C16" t="s">
        <v>149</v>
      </c>
      <c r="D16" s="28">
        <v>-50963</v>
      </c>
      <c r="E16" s="28">
        <v>383794</v>
      </c>
      <c r="F16" s="28">
        <v>23331</v>
      </c>
      <c r="G16" s="28"/>
      <c r="H16" s="28"/>
      <c r="I16" s="51">
        <v>356162</v>
      </c>
      <c r="J16" s="28">
        <v>475905</v>
      </c>
      <c r="K16" s="52">
        <v>832067</v>
      </c>
    </row>
    <row r="17" spans="2:11" ht="15">
      <c r="B17" s="14" t="s">
        <v>150</v>
      </c>
      <c r="C17" s="42" t="s">
        <v>151</v>
      </c>
      <c r="D17" s="28">
        <v>-3059</v>
      </c>
      <c r="E17" s="28">
        <v>106520</v>
      </c>
      <c r="F17" s="28">
        <v>29897</v>
      </c>
      <c r="G17" s="28"/>
      <c r="H17" s="28"/>
      <c r="I17" s="51">
        <v>133358</v>
      </c>
      <c r="J17" s="28">
        <v>77280</v>
      </c>
      <c r="K17" s="52">
        <v>210638</v>
      </c>
    </row>
    <row r="18" spans="2:11" ht="15">
      <c r="B18" s="14" t="s">
        <v>152</v>
      </c>
      <c r="C18" s="42" t="s">
        <v>153</v>
      </c>
      <c r="D18" s="28">
        <v>-47904</v>
      </c>
      <c r="E18" s="28">
        <v>277274</v>
      </c>
      <c r="F18" s="28">
        <v>-6566</v>
      </c>
      <c r="G18" s="28"/>
      <c r="H18" s="28"/>
      <c r="I18" s="51">
        <v>222804</v>
      </c>
      <c r="J18" s="28">
        <v>398625</v>
      </c>
      <c r="K18" s="52">
        <v>621429</v>
      </c>
    </row>
    <row r="19" spans="2:11" ht="15">
      <c r="B19" s="10" t="s">
        <v>154</v>
      </c>
      <c r="C19" t="s">
        <v>155</v>
      </c>
      <c r="D19" s="28">
        <v>136670</v>
      </c>
      <c r="E19" s="28">
        <v>28125</v>
      </c>
      <c r="F19" s="28">
        <v>24636</v>
      </c>
      <c r="G19" s="28">
        <v>22074</v>
      </c>
      <c r="H19" s="28"/>
      <c r="I19" s="51">
        <v>211505</v>
      </c>
      <c r="J19" s="28">
        <v>32514</v>
      </c>
      <c r="K19" s="52">
        <v>244019</v>
      </c>
    </row>
    <row r="20" spans="2:11" ht="15">
      <c r="B20" s="14" t="s">
        <v>156</v>
      </c>
      <c r="C20" s="42" t="s">
        <v>157</v>
      </c>
      <c r="D20" s="28">
        <v>136670</v>
      </c>
      <c r="E20" s="28">
        <v>28125</v>
      </c>
      <c r="F20" s="28">
        <v>24636</v>
      </c>
      <c r="G20" s="28">
        <v>22074</v>
      </c>
      <c r="H20" s="28"/>
      <c r="I20" s="51">
        <v>211505</v>
      </c>
      <c r="J20" s="28">
        <v>32514</v>
      </c>
      <c r="K20" s="52">
        <v>244019</v>
      </c>
    </row>
    <row r="21" spans="2:11" ht="15">
      <c r="B21" s="10" t="s">
        <v>158</v>
      </c>
      <c r="C21" t="s">
        <v>159</v>
      </c>
      <c r="D21" s="28">
        <v>3487</v>
      </c>
      <c r="E21" s="28">
        <v>2343</v>
      </c>
      <c r="F21" s="28">
        <v>296</v>
      </c>
      <c r="G21" s="28">
        <v>18943</v>
      </c>
      <c r="H21" s="28">
        <v>70</v>
      </c>
      <c r="I21" s="51">
        <v>25139</v>
      </c>
      <c r="J21" s="28">
        <v>392</v>
      </c>
      <c r="K21" s="52">
        <v>25531</v>
      </c>
    </row>
    <row r="22" spans="2:11" ht="15">
      <c r="B22" s="14" t="s">
        <v>160</v>
      </c>
      <c r="C22" s="42" t="s">
        <v>161</v>
      </c>
      <c r="D22" s="28">
        <v>3487</v>
      </c>
      <c r="E22" s="28">
        <v>2325</v>
      </c>
      <c r="F22" s="28">
        <v>296</v>
      </c>
      <c r="G22" s="28">
        <v>2723</v>
      </c>
      <c r="H22" s="28">
        <v>70</v>
      </c>
      <c r="I22" s="51">
        <v>8901</v>
      </c>
      <c r="J22" s="28">
        <v>392</v>
      </c>
      <c r="K22" s="52">
        <v>9293</v>
      </c>
    </row>
    <row r="23" spans="2:11" ht="15">
      <c r="B23" s="14" t="s">
        <v>162</v>
      </c>
      <c r="C23" s="42" t="s">
        <v>163</v>
      </c>
      <c r="D23" s="28"/>
      <c r="E23" s="28">
        <v>18</v>
      </c>
      <c r="F23" s="28"/>
      <c r="G23" s="28">
        <v>16220</v>
      </c>
      <c r="H23" s="28"/>
      <c r="I23" s="51">
        <v>16238</v>
      </c>
      <c r="J23" s="28"/>
      <c r="K23" s="52">
        <v>16238</v>
      </c>
    </row>
    <row r="24" spans="2:11" ht="15">
      <c r="B24" s="10" t="s">
        <v>164</v>
      </c>
      <c r="C24" t="s">
        <v>165</v>
      </c>
      <c r="D24" s="28"/>
      <c r="E24" s="28"/>
      <c r="F24" s="28"/>
      <c r="G24" s="28"/>
      <c r="H24" s="28"/>
      <c r="I24" s="51"/>
      <c r="J24" s="28">
        <v>14010</v>
      </c>
      <c r="K24" s="52">
        <v>14010</v>
      </c>
    </row>
    <row r="25" spans="2:11" ht="15">
      <c r="B25" s="14" t="s">
        <v>166</v>
      </c>
      <c r="C25" s="42" t="s">
        <v>167</v>
      </c>
      <c r="D25" s="28"/>
      <c r="E25" s="28"/>
      <c r="F25" s="28"/>
      <c r="G25" s="28"/>
      <c r="H25" s="28"/>
      <c r="I25" s="51"/>
      <c r="J25" s="28">
        <v>14010</v>
      </c>
      <c r="K25" s="52">
        <v>14010</v>
      </c>
    </row>
    <row r="26" spans="2:11" ht="15">
      <c r="B26" s="10" t="s">
        <v>168</v>
      </c>
      <c r="C26" t="s">
        <v>169</v>
      </c>
      <c r="D26" s="28">
        <v>75729</v>
      </c>
      <c r="E26" s="28">
        <v>118603</v>
      </c>
      <c r="F26" s="28">
        <v>327380</v>
      </c>
      <c r="G26" s="28">
        <v>-16650</v>
      </c>
      <c r="H26" s="28">
        <v>28476</v>
      </c>
      <c r="I26" s="51">
        <v>533538</v>
      </c>
      <c r="J26" s="28">
        <v>337179</v>
      </c>
      <c r="K26" s="52">
        <v>870717</v>
      </c>
    </row>
    <row r="27" spans="2:11" ht="15">
      <c r="B27" s="14" t="s">
        <v>170</v>
      </c>
      <c r="C27" s="42" t="s">
        <v>171</v>
      </c>
      <c r="D27" s="28">
        <v>183906</v>
      </c>
      <c r="E27" s="28">
        <v>-1746</v>
      </c>
      <c r="F27" s="28">
        <v>40006</v>
      </c>
      <c r="G27" s="28">
        <v>6930</v>
      </c>
      <c r="H27" s="28">
        <v>226</v>
      </c>
      <c r="I27" s="51">
        <v>229322</v>
      </c>
      <c r="J27" s="28">
        <v>137683</v>
      </c>
      <c r="K27" s="52">
        <v>367005</v>
      </c>
    </row>
    <row r="28" spans="2:11" ht="15">
      <c r="B28" s="16" t="s">
        <v>172</v>
      </c>
      <c r="C28" s="43" t="s">
        <v>173</v>
      </c>
      <c r="D28" s="44">
        <v>-108177</v>
      </c>
      <c r="E28" s="44">
        <v>120349</v>
      </c>
      <c r="F28" s="44">
        <v>287374</v>
      </c>
      <c r="G28" s="44">
        <v>-23580</v>
      </c>
      <c r="H28" s="44">
        <v>28250</v>
      </c>
      <c r="I28" s="53">
        <v>304216</v>
      </c>
      <c r="J28" s="44">
        <v>199496</v>
      </c>
      <c r="K28" s="54">
        <v>503712</v>
      </c>
    </row>
    <row r="29" spans="2:11" ht="15.75">
      <c r="B29" s="20"/>
      <c r="C29" s="45" t="s">
        <v>127</v>
      </c>
      <c r="D29" s="34">
        <v>343543</v>
      </c>
      <c r="E29" s="34">
        <v>67580</v>
      </c>
      <c r="F29" s="34">
        <v>-17021</v>
      </c>
      <c r="G29" s="34">
        <v>762653</v>
      </c>
      <c r="H29" s="34">
        <v>48312</v>
      </c>
      <c r="I29" s="22">
        <v>1205067</v>
      </c>
      <c r="J29" s="34">
        <v>840127</v>
      </c>
      <c r="K29" s="35">
        <v>2045194</v>
      </c>
    </row>
    <row r="31" ht="15">
      <c r="B31" s="1" t="s">
        <v>174</v>
      </c>
    </row>
    <row r="32" ht="15.75"/>
    <row r="33" spans="2:11" ht="15">
      <c r="B33" s="2" t="s">
        <v>118</v>
      </c>
      <c r="C33" s="36" t="s">
        <v>119</v>
      </c>
      <c r="D33" s="37" t="s">
        <v>120</v>
      </c>
      <c r="E33" s="37" t="s">
        <v>121</v>
      </c>
      <c r="F33" s="37" t="s">
        <v>122</v>
      </c>
      <c r="G33" s="37" t="s">
        <v>123</v>
      </c>
      <c r="H33" s="37" t="s">
        <v>124</v>
      </c>
      <c r="I33" s="3" t="s">
        <v>125</v>
      </c>
      <c r="J33" s="37" t="s">
        <v>126</v>
      </c>
      <c r="K33" s="47" t="s">
        <v>127</v>
      </c>
    </row>
    <row r="34" spans="2:11" ht="30">
      <c r="B34" s="38"/>
      <c r="C34" s="39"/>
      <c r="D34" s="40" t="s">
        <v>128</v>
      </c>
      <c r="E34" s="40" t="s">
        <v>129</v>
      </c>
      <c r="F34" s="40" t="s">
        <v>130</v>
      </c>
      <c r="G34" s="40" t="s">
        <v>131</v>
      </c>
      <c r="H34" s="40" t="s">
        <v>15</v>
      </c>
      <c r="I34" s="48" t="s">
        <v>132</v>
      </c>
      <c r="J34" s="40" t="s">
        <v>13</v>
      </c>
      <c r="K34" s="49"/>
    </row>
    <row r="35" spans="2:11" ht="15">
      <c r="B35" s="6" t="s">
        <v>96</v>
      </c>
      <c r="C35" s="41" t="s">
        <v>175</v>
      </c>
      <c r="D35" s="26">
        <v>1137815</v>
      </c>
      <c r="E35" s="26">
        <v>2564</v>
      </c>
      <c r="F35" s="26">
        <v>311524</v>
      </c>
      <c r="G35" s="26">
        <v>382996</v>
      </c>
      <c r="H35" s="26">
        <v>11417</v>
      </c>
      <c r="I35" s="8">
        <v>1846316</v>
      </c>
      <c r="J35" s="26">
        <v>198878</v>
      </c>
      <c r="K35" s="50">
        <v>2045194</v>
      </c>
    </row>
    <row r="36" spans="2:11" ht="15">
      <c r="B36" s="10" t="s">
        <v>134</v>
      </c>
      <c r="C36" t="s">
        <v>99</v>
      </c>
      <c r="D36" s="28"/>
      <c r="E36" s="28"/>
      <c r="F36" s="28"/>
      <c r="G36" s="28"/>
      <c r="H36" s="28"/>
      <c r="I36" s="51"/>
      <c r="J36" s="28">
        <v>2198</v>
      </c>
      <c r="K36" s="52">
        <v>2198</v>
      </c>
    </row>
    <row r="37" spans="2:11" ht="15">
      <c r="B37" s="10" t="s">
        <v>135</v>
      </c>
      <c r="C37" t="s">
        <v>136</v>
      </c>
      <c r="D37" s="28"/>
      <c r="E37" s="28">
        <v>-150144</v>
      </c>
      <c r="F37" s="28">
        <v>1016</v>
      </c>
      <c r="G37" s="28"/>
      <c r="H37" s="28"/>
      <c r="I37" s="51">
        <v>-149128</v>
      </c>
      <c r="J37" s="28">
        <v>-29709</v>
      </c>
      <c r="K37" s="52">
        <v>-178837</v>
      </c>
    </row>
    <row r="38" spans="2:11" ht="15">
      <c r="B38" s="14" t="s">
        <v>137</v>
      </c>
      <c r="C38" s="42" t="s">
        <v>138</v>
      </c>
      <c r="D38" s="28"/>
      <c r="E38" s="28">
        <v>115044</v>
      </c>
      <c r="F38" s="28"/>
      <c r="G38" s="28"/>
      <c r="H38" s="28"/>
      <c r="I38" s="51">
        <v>115044</v>
      </c>
      <c r="J38" s="28">
        <v>-7614</v>
      </c>
      <c r="K38" s="52">
        <v>107430</v>
      </c>
    </row>
    <row r="39" spans="2:11" ht="15">
      <c r="B39" s="14" t="s">
        <v>139</v>
      </c>
      <c r="C39" s="42" t="s">
        <v>140</v>
      </c>
      <c r="D39" s="28"/>
      <c r="E39" s="28">
        <v>-36035</v>
      </c>
      <c r="F39" s="28">
        <v>1016</v>
      </c>
      <c r="G39" s="28"/>
      <c r="H39" s="28"/>
      <c r="I39" s="51">
        <v>-35019</v>
      </c>
      <c r="J39" s="28">
        <v>-657848</v>
      </c>
      <c r="K39" s="52">
        <v>-692867</v>
      </c>
    </row>
    <row r="40" spans="2:11" ht="15">
      <c r="B40" s="14" t="s">
        <v>141</v>
      </c>
      <c r="C40" s="42" t="s">
        <v>142</v>
      </c>
      <c r="D40" s="28"/>
      <c r="E40" s="28">
        <v>-229153</v>
      </c>
      <c r="F40" s="28"/>
      <c r="G40" s="28"/>
      <c r="H40" s="28"/>
      <c r="I40" s="51">
        <v>-229153</v>
      </c>
      <c r="J40" s="28">
        <v>635753</v>
      </c>
      <c r="K40" s="52">
        <v>406600</v>
      </c>
    </row>
    <row r="41" spans="2:11" ht="15">
      <c r="B41" s="10" t="s">
        <v>143</v>
      </c>
      <c r="C41" t="s">
        <v>103</v>
      </c>
      <c r="D41" s="28">
        <v>-58000</v>
      </c>
      <c r="E41" s="28"/>
      <c r="F41" s="28">
        <v>101769</v>
      </c>
      <c r="G41" s="28"/>
      <c r="H41" s="28"/>
      <c r="I41" s="51">
        <v>43769</v>
      </c>
      <c r="J41" s="28">
        <v>191720</v>
      </c>
      <c r="K41" s="52">
        <v>235489</v>
      </c>
    </row>
    <row r="42" spans="2:11" ht="15">
      <c r="B42" s="14" t="s">
        <v>144</v>
      </c>
      <c r="C42" s="42" t="s">
        <v>145</v>
      </c>
      <c r="D42" s="28"/>
      <c r="E42" s="28"/>
      <c r="F42" s="28">
        <v>91715</v>
      </c>
      <c r="G42" s="28"/>
      <c r="H42" s="28"/>
      <c r="I42" s="51">
        <v>91715</v>
      </c>
      <c r="J42" s="28"/>
      <c r="K42" s="52">
        <v>91715</v>
      </c>
    </row>
    <row r="43" spans="2:11" ht="15">
      <c r="B43" s="14" t="s">
        <v>146</v>
      </c>
      <c r="C43" s="42" t="s">
        <v>147</v>
      </c>
      <c r="D43" s="28">
        <v>-58000</v>
      </c>
      <c r="E43" s="28"/>
      <c r="F43" s="28">
        <v>10054</v>
      </c>
      <c r="G43" s="28"/>
      <c r="H43" s="28"/>
      <c r="I43" s="51">
        <v>-47946</v>
      </c>
      <c r="J43" s="28">
        <v>191720</v>
      </c>
      <c r="K43" s="52">
        <v>143774</v>
      </c>
    </row>
    <row r="44" spans="2:11" ht="15">
      <c r="B44" s="10" t="s">
        <v>148</v>
      </c>
      <c r="C44" t="s">
        <v>149</v>
      </c>
      <c r="D44" s="28">
        <v>272366</v>
      </c>
      <c r="E44" s="28">
        <v>14430</v>
      </c>
      <c r="F44" s="28">
        <v>404402</v>
      </c>
      <c r="G44" s="28">
        <v>134635</v>
      </c>
      <c r="H44" s="28">
        <v>10671</v>
      </c>
      <c r="I44" s="51">
        <v>836504</v>
      </c>
      <c r="J44" s="28">
        <v>-4437</v>
      </c>
      <c r="K44" s="52">
        <v>832067</v>
      </c>
    </row>
    <row r="45" spans="2:11" ht="15">
      <c r="B45" s="14" t="s">
        <v>150</v>
      </c>
      <c r="C45" s="42" t="s">
        <v>151</v>
      </c>
      <c r="D45" s="28">
        <v>83429</v>
      </c>
      <c r="E45" s="28">
        <v>2182</v>
      </c>
      <c r="F45" s="28">
        <v>141547</v>
      </c>
      <c r="G45" s="28">
        <v>-5358</v>
      </c>
      <c r="H45" s="28">
        <v>939</v>
      </c>
      <c r="I45" s="51">
        <v>222739</v>
      </c>
      <c r="J45" s="28">
        <v>-12101</v>
      </c>
      <c r="K45" s="52">
        <v>210638</v>
      </c>
    </row>
    <row r="46" spans="2:11" ht="15">
      <c r="B46" s="14" t="s">
        <v>152</v>
      </c>
      <c r="C46" s="42" t="s">
        <v>153</v>
      </c>
      <c r="D46" s="28">
        <v>188937</v>
      </c>
      <c r="E46" s="28">
        <v>12248</v>
      </c>
      <c r="F46" s="28">
        <v>262855</v>
      </c>
      <c r="G46" s="28">
        <v>139993</v>
      </c>
      <c r="H46" s="28">
        <v>9732</v>
      </c>
      <c r="I46" s="51">
        <v>613765</v>
      </c>
      <c r="J46" s="28">
        <v>7664</v>
      </c>
      <c r="K46" s="52">
        <v>621429</v>
      </c>
    </row>
    <row r="47" spans="2:11" ht="15">
      <c r="B47" s="10" t="s">
        <v>154</v>
      </c>
      <c r="C47" t="s">
        <v>155</v>
      </c>
      <c r="D47" s="28">
        <v>67069</v>
      </c>
      <c r="E47" s="28">
        <v>26879</v>
      </c>
      <c r="F47" s="28"/>
      <c r="G47" s="28"/>
      <c r="H47" s="28"/>
      <c r="I47" s="51">
        <v>93948</v>
      </c>
      <c r="J47" s="28">
        <v>150071</v>
      </c>
      <c r="K47" s="52">
        <v>244019</v>
      </c>
    </row>
    <row r="48" spans="2:11" ht="15">
      <c r="B48" s="14" t="s">
        <v>156</v>
      </c>
      <c r="C48" s="42" t="s">
        <v>157</v>
      </c>
      <c r="D48" s="28">
        <v>67069</v>
      </c>
      <c r="E48" s="28">
        <v>26879</v>
      </c>
      <c r="F48" s="28"/>
      <c r="G48" s="28"/>
      <c r="H48" s="28"/>
      <c r="I48" s="51">
        <v>93948</v>
      </c>
      <c r="J48" s="28">
        <v>150071</v>
      </c>
      <c r="K48" s="52">
        <v>244019</v>
      </c>
    </row>
    <row r="49" spans="2:11" ht="15">
      <c r="B49" s="10" t="s">
        <v>158</v>
      </c>
      <c r="C49" t="s">
        <v>159</v>
      </c>
      <c r="D49" s="28"/>
      <c r="E49" s="28">
        <v>23759</v>
      </c>
      <c r="F49" s="28"/>
      <c r="G49" s="28"/>
      <c r="H49" s="28"/>
      <c r="I49" s="51">
        <v>23759</v>
      </c>
      <c r="J49" s="28">
        <v>1772</v>
      </c>
      <c r="K49" s="52">
        <v>25531</v>
      </c>
    </row>
    <row r="50" spans="2:11" ht="15">
      <c r="B50" s="14" t="s">
        <v>160</v>
      </c>
      <c r="C50" s="42" t="s">
        <v>161</v>
      </c>
      <c r="D50" s="28"/>
      <c r="E50" s="28">
        <v>7539</v>
      </c>
      <c r="F50" s="28"/>
      <c r="G50" s="28"/>
      <c r="H50" s="28"/>
      <c r="I50" s="51">
        <v>7539</v>
      </c>
      <c r="J50" s="28">
        <v>1754</v>
      </c>
      <c r="K50" s="52">
        <v>9293</v>
      </c>
    </row>
    <row r="51" spans="2:11" ht="15">
      <c r="B51" s="14" t="s">
        <v>162</v>
      </c>
      <c r="C51" s="42" t="s">
        <v>163</v>
      </c>
      <c r="D51" s="28"/>
      <c r="E51" s="28">
        <v>16220</v>
      </c>
      <c r="F51" s="28"/>
      <c r="G51" s="28"/>
      <c r="H51" s="28"/>
      <c r="I51" s="51">
        <v>16220</v>
      </c>
      <c r="J51" s="28">
        <v>18</v>
      </c>
      <c r="K51" s="52">
        <v>16238</v>
      </c>
    </row>
    <row r="52" spans="2:11" ht="15">
      <c r="B52" s="10" t="s">
        <v>164</v>
      </c>
      <c r="C52" t="s">
        <v>165</v>
      </c>
      <c r="D52" s="28">
        <v>14010</v>
      </c>
      <c r="E52" s="28"/>
      <c r="F52" s="28"/>
      <c r="G52" s="28"/>
      <c r="H52" s="28"/>
      <c r="I52" s="51">
        <v>14010</v>
      </c>
      <c r="J52" s="28"/>
      <c r="K52" s="52">
        <v>14010</v>
      </c>
    </row>
    <row r="53" spans="2:11" ht="15">
      <c r="B53" s="14" t="s">
        <v>166</v>
      </c>
      <c r="C53" s="42" t="s">
        <v>167</v>
      </c>
      <c r="D53" s="28">
        <v>14010</v>
      </c>
      <c r="E53" s="28"/>
      <c r="F53" s="28"/>
      <c r="G53" s="28"/>
      <c r="H53" s="28"/>
      <c r="I53" s="51">
        <v>14010</v>
      </c>
      <c r="J53" s="28"/>
      <c r="K53" s="52">
        <v>14010</v>
      </c>
    </row>
    <row r="54" spans="2:11" ht="15">
      <c r="B54" s="10" t="s">
        <v>168</v>
      </c>
      <c r="C54" t="s">
        <v>176</v>
      </c>
      <c r="D54" s="28">
        <v>842370</v>
      </c>
      <c r="E54" s="28">
        <v>87640</v>
      </c>
      <c r="F54" s="28">
        <v>-195663</v>
      </c>
      <c r="G54" s="28">
        <v>248361</v>
      </c>
      <c r="H54" s="28">
        <v>746</v>
      </c>
      <c r="I54" s="51">
        <v>983454</v>
      </c>
      <c r="J54" s="28">
        <v>-112737</v>
      </c>
      <c r="K54" s="52">
        <v>870717</v>
      </c>
    </row>
    <row r="55" spans="2:11" ht="15">
      <c r="B55" s="14" t="s">
        <v>170</v>
      </c>
      <c r="C55" s="42" t="s">
        <v>171</v>
      </c>
      <c r="D55" s="28">
        <v>303554</v>
      </c>
      <c r="E55" s="28">
        <v>-1085</v>
      </c>
      <c r="F55" s="28">
        <v>1827</v>
      </c>
      <c r="G55" s="28">
        <v>103089</v>
      </c>
      <c r="H55" s="28"/>
      <c r="I55" s="51">
        <v>407385</v>
      </c>
      <c r="J55" s="28">
        <v>-40380</v>
      </c>
      <c r="K55" s="52">
        <v>367005</v>
      </c>
    </row>
    <row r="56" spans="2:11" ht="15">
      <c r="B56" s="14" t="s">
        <v>172</v>
      </c>
      <c r="C56" s="42" t="s">
        <v>177</v>
      </c>
      <c r="D56" s="28">
        <v>538816</v>
      </c>
      <c r="E56" s="28">
        <v>88725</v>
      </c>
      <c r="F56" s="28">
        <v>-197490</v>
      </c>
      <c r="G56" s="28">
        <v>145272</v>
      </c>
      <c r="H56" s="28">
        <v>746</v>
      </c>
      <c r="I56" s="51">
        <v>576069</v>
      </c>
      <c r="J56" s="28">
        <v>-72357</v>
      </c>
      <c r="K56" s="52">
        <v>503712</v>
      </c>
    </row>
    <row r="57" spans="2:11" ht="15.75">
      <c r="B57" s="30"/>
      <c r="C57" s="46" t="s">
        <v>178</v>
      </c>
      <c r="D57" s="32">
        <v>-794272</v>
      </c>
      <c r="E57" s="32">
        <v>65016</v>
      </c>
      <c r="F57" s="32">
        <v>-328545</v>
      </c>
      <c r="G57" s="32">
        <v>379657</v>
      </c>
      <c r="H57" s="32">
        <v>36895</v>
      </c>
      <c r="I57" s="55">
        <v>-641249</v>
      </c>
      <c r="J57" s="32">
        <v>641249</v>
      </c>
      <c r="K57" s="33">
        <v>0</v>
      </c>
    </row>
    <row r="58" spans="2:11" ht="16.5">
      <c r="B58" s="20"/>
      <c r="C58" s="45" t="s">
        <v>127</v>
      </c>
      <c r="D58" s="34">
        <v>343543</v>
      </c>
      <c r="E58" s="34">
        <v>67580</v>
      </c>
      <c r="F58" s="34">
        <v>-17021</v>
      </c>
      <c r="G58" s="34">
        <v>762653</v>
      </c>
      <c r="H58" s="34">
        <v>48312</v>
      </c>
      <c r="I58" s="22">
        <v>1205067</v>
      </c>
      <c r="J58" s="34">
        <v>840127</v>
      </c>
      <c r="K58" s="35">
        <v>2045194</v>
      </c>
    </row>
  </sheetData>
  <sheetProtection/>
  <mergeCells count="6">
    <mergeCell ref="B5:B6"/>
    <mergeCell ref="B33:B34"/>
    <mergeCell ref="C5:C6"/>
    <mergeCell ref="C33:C34"/>
    <mergeCell ref="K5:K6"/>
    <mergeCell ref="K33:K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8"/>
  <sheetViews>
    <sheetView zoomScaleSheetLayoutView="100" workbookViewId="0" topLeftCell="A26">
      <selection activeCell="C54" sqref="C54:C56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10" width="13.8515625" style="0" customWidth="1"/>
  </cols>
  <sheetData>
    <row r="1" ht="15">
      <c r="B1" s="1" t="s">
        <v>179</v>
      </c>
    </row>
    <row r="3" ht="15">
      <c r="B3" s="1" t="s">
        <v>117</v>
      </c>
    </row>
    <row r="4" ht="15.75"/>
    <row r="5" spans="2:11" ht="15">
      <c r="B5" s="2" t="s">
        <v>118</v>
      </c>
      <c r="C5" s="36" t="s">
        <v>119</v>
      </c>
      <c r="D5" s="37" t="s">
        <v>120</v>
      </c>
      <c r="E5" s="37" t="s">
        <v>121</v>
      </c>
      <c r="F5" s="37" t="s">
        <v>122</v>
      </c>
      <c r="G5" s="37" t="s">
        <v>123</v>
      </c>
      <c r="H5" s="37" t="s">
        <v>124</v>
      </c>
      <c r="I5" s="3" t="s">
        <v>125</v>
      </c>
      <c r="J5" s="37" t="s">
        <v>126</v>
      </c>
      <c r="K5" s="47" t="s">
        <v>127</v>
      </c>
    </row>
    <row r="6" spans="2:11" ht="30">
      <c r="B6" s="38"/>
      <c r="C6" s="39"/>
      <c r="D6" s="40" t="s">
        <v>128</v>
      </c>
      <c r="E6" s="40" t="s">
        <v>129</v>
      </c>
      <c r="F6" s="40" t="s">
        <v>130</v>
      </c>
      <c r="G6" s="40" t="s">
        <v>131</v>
      </c>
      <c r="H6" s="40" t="s">
        <v>15</v>
      </c>
      <c r="I6" s="48" t="s">
        <v>132</v>
      </c>
      <c r="J6" s="40" t="s">
        <v>13</v>
      </c>
      <c r="K6" s="49"/>
    </row>
    <row r="7" spans="2:11" ht="15">
      <c r="B7" s="6" t="s">
        <v>96</v>
      </c>
      <c r="C7" s="41" t="s">
        <v>133</v>
      </c>
      <c r="D7" s="26">
        <v>492026</v>
      </c>
      <c r="E7" s="26">
        <v>936224</v>
      </c>
      <c r="F7" s="26">
        <v>709333</v>
      </c>
      <c r="G7" s="26">
        <v>198473</v>
      </c>
      <c r="H7" s="26">
        <v>46275</v>
      </c>
      <c r="I7" s="8">
        <v>2382331</v>
      </c>
      <c r="J7" s="26">
        <v>1532087</v>
      </c>
      <c r="K7" s="50">
        <v>3914418</v>
      </c>
    </row>
    <row r="8" spans="2:11" ht="15">
      <c r="B8" s="10" t="s">
        <v>134</v>
      </c>
      <c r="C8" t="s">
        <v>99</v>
      </c>
      <c r="D8" s="28"/>
      <c r="E8" s="28">
        <v>-1029</v>
      </c>
      <c r="F8" s="28"/>
      <c r="G8" s="28"/>
      <c r="H8" s="28"/>
      <c r="I8" s="51">
        <v>-1029</v>
      </c>
      <c r="J8" s="28"/>
      <c r="K8" s="52">
        <v>-1029</v>
      </c>
    </row>
    <row r="9" spans="2:11" ht="15">
      <c r="B9" s="10" t="s">
        <v>135</v>
      </c>
      <c r="C9" t="s">
        <v>136</v>
      </c>
      <c r="D9" s="28">
        <v>312593</v>
      </c>
      <c r="E9" s="28">
        <v>475435</v>
      </c>
      <c r="F9" s="28">
        <v>538396</v>
      </c>
      <c r="G9" s="28">
        <v>38451</v>
      </c>
      <c r="H9" s="28">
        <v>7284</v>
      </c>
      <c r="I9" s="51">
        <v>1372159</v>
      </c>
      <c r="J9" s="28">
        <v>20040</v>
      </c>
      <c r="K9" s="52">
        <v>1392199</v>
      </c>
    </row>
    <row r="10" spans="2:11" ht="15">
      <c r="B10" s="14" t="s">
        <v>137</v>
      </c>
      <c r="C10" s="42" t="s">
        <v>138</v>
      </c>
      <c r="D10" s="28">
        <v>19803</v>
      </c>
      <c r="E10" s="28">
        <v>-10070</v>
      </c>
      <c r="F10" s="28">
        <v>-5044</v>
      </c>
      <c r="G10" s="28">
        <v>48163</v>
      </c>
      <c r="H10" s="28">
        <v>2989</v>
      </c>
      <c r="I10" s="51">
        <v>55841</v>
      </c>
      <c r="J10" s="28">
        <v>2117</v>
      </c>
      <c r="K10" s="52">
        <v>57958</v>
      </c>
    </row>
    <row r="11" spans="2:11" ht="15">
      <c r="B11" s="14" t="s">
        <v>139</v>
      </c>
      <c r="C11" s="42" t="s">
        <v>140</v>
      </c>
      <c r="D11" s="28">
        <v>287420</v>
      </c>
      <c r="E11" s="28">
        <v>495844</v>
      </c>
      <c r="F11" s="28">
        <v>-35320</v>
      </c>
      <c r="G11" s="28">
        <v>141232</v>
      </c>
      <c r="H11" s="28">
        <v>12112</v>
      </c>
      <c r="I11" s="51">
        <v>901288</v>
      </c>
      <c r="J11" s="28">
        <v>43247</v>
      </c>
      <c r="K11" s="52">
        <v>944535</v>
      </c>
    </row>
    <row r="12" spans="2:11" ht="15">
      <c r="B12" s="14" t="s">
        <v>141</v>
      </c>
      <c r="C12" s="42" t="s">
        <v>142</v>
      </c>
      <c r="D12" s="28">
        <v>5370</v>
      </c>
      <c r="E12" s="28">
        <v>-10339</v>
      </c>
      <c r="F12" s="28">
        <v>578760</v>
      </c>
      <c r="G12" s="28">
        <v>-150944</v>
      </c>
      <c r="H12" s="28">
        <v>-7817</v>
      </c>
      <c r="I12" s="51">
        <v>415030</v>
      </c>
      <c r="J12" s="28">
        <v>-25324</v>
      </c>
      <c r="K12" s="52">
        <v>389706</v>
      </c>
    </row>
    <row r="13" spans="2:11" ht="15">
      <c r="B13" s="10" t="s">
        <v>143</v>
      </c>
      <c r="C13" t="s">
        <v>103</v>
      </c>
      <c r="D13" s="28">
        <v>39591</v>
      </c>
      <c r="E13" s="28">
        <v>-47374</v>
      </c>
      <c r="F13" s="28">
        <v>-1744</v>
      </c>
      <c r="G13" s="28">
        <v>-3295</v>
      </c>
      <c r="H13" s="28"/>
      <c r="I13" s="51">
        <v>-12822</v>
      </c>
      <c r="J13" s="28">
        <v>-23500</v>
      </c>
      <c r="K13" s="52">
        <v>-36322</v>
      </c>
    </row>
    <row r="14" spans="2:11" ht="15">
      <c r="B14" s="14" t="s">
        <v>144</v>
      </c>
      <c r="C14" s="42" t="s">
        <v>145</v>
      </c>
      <c r="D14" s="28">
        <v>3160</v>
      </c>
      <c r="E14" s="28">
        <v>-115298</v>
      </c>
      <c r="F14" s="28"/>
      <c r="G14" s="28">
        <v>86</v>
      </c>
      <c r="H14" s="28"/>
      <c r="I14" s="51">
        <v>-112052</v>
      </c>
      <c r="J14" s="28"/>
      <c r="K14" s="52">
        <v>-112052</v>
      </c>
    </row>
    <row r="15" spans="2:11" ht="15">
      <c r="B15" s="14" t="s">
        <v>146</v>
      </c>
      <c r="C15" s="42" t="s">
        <v>147</v>
      </c>
      <c r="D15" s="28">
        <v>36431</v>
      </c>
      <c r="E15" s="28">
        <v>67924</v>
      </c>
      <c r="F15" s="28">
        <v>-1744</v>
      </c>
      <c r="G15" s="28">
        <v>-3381</v>
      </c>
      <c r="H15" s="28"/>
      <c r="I15" s="51">
        <v>99230</v>
      </c>
      <c r="J15" s="28">
        <v>-23500</v>
      </c>
      <c r="K15" s="52">
        <v>75730</v>
      </c>
    </row>
    <row r="16" spans="2:11" ht="15">
      <c r="B16" s="10" t="s">
        <v>148</v>
      </c>
      <c r="C16" t="s">
        <v>149</v>
      </c>
      <c r="D16" s="28">
        <v>-47703</v>
      </c>
      <c r="E16" s="28">
        <v>569705</v>
      </c>
      <c r="F16" s="28">
        <v>13986</v>
      </c>
      <c r="G16" s="28"/>
      <c r="H16" s="28"/>
      <c r="I16" s="51">
        <v>535988</v>
      </c>
      <c r="J16" s="28">
        <v>989905</v>
      </c>
      <c r="K16" s="52">
        <v>1525893</v>
      </c>
    </row>
    <row r="17" spans="2:11" ht="15">
      <c r="B17" s="14" t="s">
        <v>150</v>
      </c>
      <c r="C17" s="42" t="s">
        <v>151</v>
      </c>
      <c r="D17" s="28"/>
      <c r="E17" s="28">
        <v>436048</v>
      </c>
      <c r="F17" s="28">
        <v>3169</v>
      </c>
      <c r="G17" s="28"/>
      <c r="H17" s="28"/>
      <c r="I17" s="51">
        <v>439217</v>
      </c>
      <c r="J17" s="28">
        <v>41848</v>
      </c>
      <c r="K17" s="52">
        <v>481065</v>
      </c>
    </row>
    <row r="18" spans="2:11" ht="15">
      <c r="B18" s="14" t="s">
        <v>152</v>
      </c>
      <c r="C18" s="42" t="s">
        <v>153</v>
      </c>
      <c r="D18" s="28">
        <v>-47703</v>
      </c>
      <c r="E18" s="28">
        <v>133657</v>
      </c>
      <c r="F18" s="28">
        <v>10817</v>
      </c>
      <c r="G18" s="28"/>
      <c r="H18" s="28"/>
      <c r="I18" s="51">
        <v>96771</v>
      </c>
      <c r="J18" s="28">
        <v>948057</v>
      </c>
      <c r="K18" s="52">
        <v>1044828</v>
      </c>
    </row>
    <row r="19" spans="2:11" ht="15">
      <c r="B19" s="10" t="s">
        <v>154</v>
      </c>
      <c r="C19" t="s">
        <v>155</v>
      </c>
      <c r="D19" s="28">
        <v>-4478</v>
      </c>
      <c r="E19" s="28">
        <v>-24531</v>
      </c>
      <c r="F19" s="28">
        <v>22383</v>
      </c>
      <c r="G19" s="28">
        <v>127337</v>
      </c>
      <c r="H19" s="28"/>
      <c r="I19" s="51">
        <v>120711</v>
      </c>
      <c r="J19" s="28">
        <v>129228</v>
      </c>
      <c r="K19" s="52">
        <v>249939</v>
      </c>
    </row>
    <row r="20" spans="2:11" ht="15">
      <c r="B20" s="14" t="s">
        <v>156</v>
      </c>
      <c r="C20" s="42" t="s">
        <v>157</v>
      </c>
      <c r="D20" s="28">
        <v>-4478</v>
      </c>
      <c r="E20" s="28">
        <v>-24531</v>
      </c>
      <c r="F20" s="28">
        <v>22383</v>
      </c>
      <c r="G20" s="28">
        <v>127337</v>
      </c>
      <c r="H20" s="28"/>
      <c r="I20" s="51">
        <v>120711</v>
      </c>
      <c r="J20" s="28">
        <v>129228</v>
      </c>
      <c r="K20" s="52">
        <v>249939</v>
      </c>
    </row>
    <row r="21" spans="2:11" ht="15">
      <c r="B21" s="10" t="s">
        <v>158</v>
      </c>
      <c r="C21" t="s">
        <v>159</v>
      </c>
      <c r="D21" s="28">
        <v>1036</v>
      </c>
      <c r="E21" s="28">
        <v>-332</v>
      </c>
      <c r="F21" s="28">
        <v>70</v>
      </c>
      <c r="G21" s="28">
        <v>21439</v>
      </c>
      <c r="H21" s="28">
        <v>21</v>
      </c>
      <c r="I21" s="51">
        <v>22234</v>
      </c>
      <c r="J21" s="28">
        <v>162</v>
      </c>
      <c r="K21" s="52">
        <v>22396</v>
      </c>
    </row>
    <row r="22" spans="2:11" ht="15">
      <c r="B22" s="14" t="s">
        <v>160</v>
      </c>
      <c r="C22" s="42" t="s">
        <v>161</v>
      </c>
      <c r="D22" s="28">
        <v>1036</v>
      </c>
      <c r="E22" s="28">
        <v>-966</v>
      </c>
      <c r="F22" s="28">
        <v>70</v>
      </c>
      <c r="G22" s="28">
        <v>1222</v>
      </c>
      <c r="H22" s="28">
        <v>21</v>
      </c>
      <c r="I22" s="51">
        <v>1383</v>
      </c>
      <c r="J22" s="28">
        <v>162</v>
      </c>
      <c r="K22" s="52">
        <v>1545</v>
      </c>
    </row>
    <row r="23" spans="2:11" ht="15">
      <c r="B23" s="14" t="s">
        <v>162</v>
      </c>
      <c r="C23" s="42" t="s">
        <v>163</v>
      </c>
      <c r="D23" s="28"/>
      <c r="E23" s="28">
        <v>634</v>
      </c>
      <c r="F23" s="28"/>
      <c r="G23" s="28">
        <v>20217</v>
      </c>
      <c r="H23" s="28"/>
      <c r="I23" s="51">
        <v>20851</v>
      </c>
      <c r="J23" s="28"/>
      <c r="K23" s="52">
        <v>20851</v>
      </c>
    </row>
    <row r="24" spans="2:11" ht="15">
      <c r="B24" s="10" t="s">
        <v>164</v>
      </c>
      <c r="C24" t="s">
        <v>165</v>
      </c>
      <c r="D24" s="28"/>
      <c r="E24" s="28"/>
      <c r="F24" s="28"/>
      <c r="G24" s="28"/>
      <c r="H24" s="28"/>
      <c r="I24" s="51"/>
      <c r="J24" s="28"/>
      <c r="K24" s="52"/>
    </row>
    <row r="25" spans="2:11" ht="15">
      <c r="B25" s="14" t="s">
        <v>166</v>
      </c>
      <c r="C25" s="42" t="s">
        <v>167</v>
      </c>
      <c r="D25" s="28"/>
      <c r="E25" s="28"/>
      <c r="F25" s="28"/>
      <c r="G25" s="28"/>
      <c r="H25" s="28"/>
      <c r="I25" s="51"/>
      <c r="J25" s="28"/>
      <c r="K25" s="52"/>
    </row>
    <row r="26" spans="2:11" ht="15">
      <c r="B26" s="10" t="s">
        <v>168</v>
      </c>
      <c r="C26" t="s">
        <v>169</v>
      </c>
      <c r="D26" s="28">
        <v>190987</v>
      </c>
      <c r="E26" s="28">
        <v>-35650</v>
      </c>
      <c r="F26" s="28">
        <v>136242</v>
      </c>
      <c r="G26" s="28">
        <v>14541</v>
      </c>
      <c r="H26" s="28">
        <v>38970</v>
      </c>
      <c r="I26" s="51">
        <v>345090</v>
      </c>
      <c r="J26" s="28">
        <v>416252</v>
      </c>
      <c r="K26" s="52">
        <v>761342</v>
      </c>
    </row>
    <row r="27" spans="2:11" ht="15">
      <c r="B27" s="14" t="s">
        <v>170</v>
      </c>
      <c r="C27" s="42" t="s">
        <v>171</v>
      </c>
      <c r="D27" s="28">
        <v>174174</v>
      </c>
      <c r="E27" s="28">
        <v>-5929</v>
      </c>
      <c r="F27" s="28">
        <v>853</v>
      </c>
      <c r="G27" s="28">
        <v>5227</v>
      </c>
      <c r="H27" s="28">
        <v>-30</v>
      </c>
      <c r="I27" s="51">
        <v>174295</v>
      </c>
      <c r="J27" s="28">
        <v>288500</v>
      </c>
      <c r="K27" s="52">
        <v>462795</v>
      </c>
    </row>
    <row r="28" spans="2:11" ht="15">
      <c r="B28" s="16" t="s">
        <v>172</v>
      </c>
      <c r="C28" s="43" t="s">
        <v>173</v>
      </c>
      <c r="D28" s="44">
        <v>16813</v>
      </c>
      <c r="E28" s="44">
        <v>-29721</v>
      </c>
      <c r="F28" s="44">
        <v>135389</v>
      </c>
      <c r="G28" s="44">
        <v>9314</v>
      </c>
      <c r="H28" s="44">
        <v>39000</v>
      </c>
      <c r="I28" s="53">
        <v>170795</v>
      </c>
      <c r="J28" s="44">
        <v>127752</v>
      </c>
      <c r="K28" s="54">
        <v>298547</v>
      </c>
    </row>
    <row r="29" spans="2:11" ht="15.75">
      <c r="B29" s="20"/>
      <c r="C29" s="45" t="s">
        <v>127</v>
      </c>
      <c r="D29" s="34">
        <v>492026</v>
      </c>
      <c r="E29" s="34">
        <v>936224</v>
      </c>
      <c r="F29" s="34">
        <v>709333</v>
      </c>
      <c r="G29" s="34">
        <v>198473</v>
      </c>
      <c r="H29" s="34">
        <v>46275</v>
      </c>
      <c r="I29" s="22">
        <v>2382331</v>
      </c>
      <c r="J29" s="34">
        <v>1532087</v>
      </c>
      <c r="K29" s="35">
        <v>3914418</v>
      </c>
    </row>
    <row r="31" ht="15">
      <c r="B31" s="1" t="s">
        <v>174</v>
      </c>
    </row>
    <row r="32" ht="15.75"/>
    <row r="33" spans="2:11" ht="15">
      <c r="B33" s="2" t="s">
        <v>118</v>
      </c>
      <c r="C33" s="36" t="s">
        <v>119</v>
      </c>
      <c r="D33" s="37" t="s">
        <v>120</v>
      </c>
      <c r="E33" s="37" t="s">
        <v>121</v>
      </c>
      <c r="F33" s="37" t="s">
        <v>122</v>
      </c>
      <c r="G33" s="37" t="s">
        <v>123</v>
      </c>
      <c r="H33" s="37" t="s">
        <v>124</v>
      </c>
      <c r="I33" s="3" t="s">
        <v>125</v>
      </c>
      <c r="J33" s="37" t="s">
        <v>126</v>
      </c>
      <c r="K33" s="47" t="s">
        <v>127</v>
      </c>
    </row>
    <row r="34" spans="2:11" ht="30">
      <c r="B34" s="38"/>
      <c r="C34" s="39"/>
      <c r="D34" s="40" t="s">
        <v>128</v>
      </c>
      <c r="E34" s="40" t="s">
        <v>129</v>
      </c>
      <c r="F34" s="40" t="s">
        <v>130</v>
      </c>
      <c r="G34" s="40" t="s">
        <v>131</v>
      </c>
      <c r="H34" s="40" t="s">
        <v>15</v>
      </c>
      <c r="I34" s="48" t="s">
        <v>132</v>
      </c>
      <c r="J34" s="40" t="s">
        <v>13</v>
      </c>
      <c r="K34" s="49"/>
    </row>
    <row r="35" spans="2:11" ht="15">
      <c r="B35" s="6" t="s">
        <v>96</v>
      </c>
      <c r="C35" s="41" t="s">
        <v>175</v>
      </c>
      <c r="D35" s="26">
        <v>1330211</v>
      </c>
      <c r="E35" s="26">
        <v>852490</v>
      </c>
      <c r="F35" s="26">
        <v>890009</v>
      </c>
      <c r="G35" s="26">
        <v>-107526</v>
      </c>
      <c r="H35" s="26">
        <v>-4815</v>
      </c>
      <c r="I35" s="8">
        <v>2960369</v>
      </c>
      <c r="J35" s="26">
        <v>954049</v>
      </c>
      <c r="K35" s="50">
        <v>3914418</v>
      </c>
    </row>
    <row r="36" spans="2:11" ht="15">
      <c r="B36" s="10" t="s">
        <v>134</v>
      </c>
      <c r="C36" t="s">
        <v>99</v>
      </c>
      <c r="D36" s="28"/>
      <c r="E36" s="28"/>
      <c r="F36" s="28"/>
      <c r="G36" s="28"/>
      <c r="H36" s="28"/>
      <c r="I36" s="51"/>
      <c r="J36" s="28">
        <v>-1029</v>
      </c>
      <c r="K36" s="52">
        <v>-1029</v>
      </c>
    </row>
    <row r="37" spans="2:11" ht="15">
      <c r="B37" s="10" t="s">
        <v>135</v>
      </c>
      <c r="C37" t="s">
        <v>136</v>
      </c>
      <c r="D37" s="28"/>
      <c r="E37" s="28">
        <v>691625</v>
      </c>
      <c r="F37" s="28">
        <v>-8367</v>
      </c>
      <c r="G37" s="28"/>
      <c r="H37" s="28"/>
      <c r="I37" s="51">
        <v>683258</v>
      </c>
      <c r="J37" s="28">
        <v>708941</v>
      </c>
      <c r="K37" s="52">
        <v>1392199</v>
      </c>
    </row>
    <row r="38" spans="2:11" ht="15">
      <c r="B38" s="14" t="s">
        <v>137</v>
      </c>
      <c r="C38" s="42" t="s">
        <v>138</v>
      </c>
      <c r="D38" s="28"/>
      <c r="E38" s="28">
        <v>59775</v>
      </c>
      <c r="F38" s="28"/>
      <c r="G38" s="28"/>
      <c r="H38" s="28"/>
      <c r="I38" s="51">
        <v>59775</v>
      </c>
      <c r="J38" s="28">
        <v>-1817</v>
      </c>
      <c r="K38" s="52">
        <v>57958</v>
      </c>
    </row>
    <row r="39" spans="2:11" ht="15">
      <c r="B39" s="14" t="s">
        <v>139</v>
      </c>
      <c r="C39" s="42" t="s">
        <v>140</v>
      </c>
      <c r="D39" s="28"/>
      <c r="E39" s="28">
        <v>237946</v>
      </c>
      <c r="F39" s="28">
        <v>-432</v>
      </c>
      <c r="G39" s="28"/>
      <c r="H39" s="28"/>
      <c r="I39" s="51">
        <v>237514</v>
      </c>
      <c r="J39" s="28">
        <v>707021</v>
      </c>
      <c r="K39" s="52">
        <v>944535</v>
      </c>
    </row>
    <row r="40" spans="2:11" ht="15">
      <c r="B40" s="14" t="s">
        <v>141</v>
      </c>
      <c r="C40" s="42" t="s">
        <v>142</v>
      </c>
      <c r="D40" s="28"/>
      <c r="E40" s="28">
        <v>393904</v>
      </c>
      <c r="F40" s="28">
        <v>-7935</v>
      </c>
      <c r="G40" s="28"/>
      <c r="H40" s="28"/>
      <c r="I40" s="51">
        <v>385969</v>
      </c>
      <c r="J40" s="28">
        <v>3737</v>
      </c>
      <c r="K40" s="52">
        <v>389706</v>
      </c>
    </row>
    <row r="41" spans="2:11" ht="15">
      <c r="B41" s="10" t="s">
        <v>143</v>
      </c>
      <c r="C41" t="s">
        <v>103</v>
      </c>
      <c r="D41" s="28">
        <v>-23500</v>
      </c>
      <c r="E41" s="28"/>
      <c r="F41" s="28">
        <v>-86304</v>
      </c>
      <c r="G41" s="28"/>
      <c r="H41" s="28"/>
      <c r="I41" s="51">
        <v>-109804</v>
      </c>
      <c r="J41" s="28">
        <v>73482</v>
      </c>
      <c r="K41" s="52">
        <v>-36322</v>
      </c>
    </row>
    <row r="42" spans="2:11" ht="15">
      <c r="B42" s="14" t="s">
        <v>144</v>
      </c>
      <c r="C42" s="42" t="s">
        <v>145</v>
      </c>
      <c r="D42" s="28"/>
      <c r="E42" s="28"/>
      <c r="F42" s="28">
        <v>-112052</v>
      </c>
      <c r="G42" s="28"/>
      <c r="H42" s="28"/>
      <c r="I42" s="51">
        <v>-112052</v>
      </c>
      <c r="J42" s="28"/>
      <c r="K42" s="52">
        <v>-112052</v>
      </c>
    </row>
    <row r="43" spans="2:11" ht="15">
      <c r="B43" s="14" t="s">
        <v>146</v>
      </c>
      <c r="C43" s="42" t="s">
        <v>147</v>
      </c>
      <c r="D43" s="28">
        <v>-23500</v>
      </c>
      <c r="E43" s="28"/>
      <c r="F43" s="28">
        <v>25748</v>
      </c>
      <c r="G43" s="28"/>
      <c r="H43" s="28"/>
      <c r="I43" s="51">
        <v>2248</v>
      </c>
      <c r="J43" s="28">
        <v>73482</v>
      </c>
      <c r="K43" s="52">
        <v>75730</v>
      </c>
    </row>
    <row r="44" spans="2:11" ht="15">
      <c r="B44" s="10" t="s">
        <v>148</v>
      </c>
      <c r="C44" t="s">
        <v>149</v>
      </c>
      <c r="D44" s="28">
        <v>495750</v>
      </c>
      <c r="E44" s="28">
        <v>176743</v>
      </c>
      <c r="F44" s="28">
        <v>1141845</v>
      </c>
      <c r="G44" s="28">
        <v>-194534</v>
      </c>
      <c r="H44" s="28">
        <v>-4260</v>
      </c>
      <c r="I44" s="51">
        <v>1615544</v>
      </c>
      <c r="J44" s="28">
        <v>-89651</v>
      </c>
      <c r="K44" s="52">
        <v>1525893</v>
      </c>
    </row>
    <row r="45" spans="2:11" ht="15">
      <c r="B45" s="14" t="s">
        <v>150</v>
      </c>
      <c r="C45" s="42" t="s">
        <v>151</v>
      </c>
      <c r="D45" s="28">
        <v>366940</v>
      </c>
      <c r="E45" s="28">
        <v>3796</v>
      </c>
      <c r="F45" s="28">
        <v>348846</v>
      </c>
      <c r="G45" s="28">
        <v>-191052</v>
      </c>
      <c r="H45" s="28">
        <v>-2527</v>
      </c>
      <c r="I45" s="51">
        <v>526003</v>
      </c>
      <c r="J45" s="28">
        <v>-44938</v>
      </c>
      <c r="K45" s="52">
        <v>481065</v>
      </c>
    </row>
    <row r="46" spans="2:11" ht="15">
      <c r="B46" s="14" t="s">
        <v>152</v>
      </c>
      <c r="C46" s="42" t="s">
        <v>153</v>
      </c>
      <c r="D46" s="28">
        <v>128810</v>
      </c>
      <c r="E46" s="28">
        <v>172947</v>
      </c>
      <c r="F46" s="28">
        <v>792999</v>
      </c>
      <c r="G46" s="28">
        <v>-3482</v>
      </c>
      <c r="H46" s="28">
        <v>-1733</v>
      </c>
      <c r="I46" s="51">
        <v>1089541</v>
      </c>
      <c r="J46" s="28">
        <v>-44713</v>
      </c>
      <c r="K46" s="52">
        <v>1044828</v>
      </c>
    </row>
    <row r="47" spans="2:11" ht="15">
      <c r="B47" s="10" t="s">
        <v>154</v>
      </c>
      <c r="C47" t="s">
        <v>155</v>
      </c>
      <c r="D47" s="28">
        <v>240174</v>
      </c>
      <c r="E47" s="28">
        <v>9882</v>
      </c>
      <c r="F47" s="28"/>
      <c r="G47" s="28">
        <v>9058</v>
      </c>
      <c r="H47" s="28"/>
      <c r="I47" s="51">
        <v>259114</v>
      </c>
      <c r="J47" s="28">
        <v>-9175</v>
      </c>
      <c r="K47" s="52">
        <v>249939</v>
      </c>
    </row>
    <row r="48" spans="2:11" ht="15">
      <c r="B48" s="14" t="s">
        <v>156</v>
      </c>
      <c r="C48" s="42" t="s">
        <v>157</v>
      </c>
      <c r="D48" s="28">
        <v>240174</v>
      </c>
      <c r="E48" s="28">
        <v>9882</v>
      </c>
      <c r="F48" s="28"/>
      <c r="G48" s="28">
        <v>9058</v>
      </c>
      <c r="H48" s="28"/>
      <c r="I48" s="51">
        <v>259114</v>
      </c>
      <c r="J48" s="28">
        <v>-9175</v>
      </c>
      <c r="K48" s="52">
        <v>249939</v>
      </c>
    </row>
    <row r="49" spans="2:11" ht="15">
      <c r="B49" s="10" t="s">
        <v>158</v>
      </c>
      <c r="C49" t="s">
        <v>159</v>
      </c>
      <c r="D49" s="28"/>
      <c r="E49" s="28">
        <v>22862</v>
      </c>
      <c r="F49" s="28"/>
      <c r="G49" s="28"/>
      <c r="H49" s="28"/>
      <c r="I49" s="51">
        <v>22862</v>
      </c>
      <c r="J49" s="28">
        <v>-466</v>
      </c>
      <c r="K49" s="52">
        <v>22396</v>
      </c>
    </row>
    <row r="50" spans="2:11" ht="15">
      <c r="B50" s="14" t="s">
        <v>160</v>
      </c>
      <c r="C50" s="42" t="s">
        <v>161</v>
      </c>
      <c r="D50" s="28"/>
      <c r="E50" s="28">
        <v>2645</v>
      </c>
      <c r="F50" s="28"/>
      <c r="G50" s="28"/>
      <c r="H50" s="28"/>
      <c r="I50" s="51">
        <v>2645</v>
      </c>
      <c r="J50" s="28">
        <v>-1100</v>
      </c>
      <c r="K50" s="52">
        <v>1545</v>
      </c>
    </row>
    <row r="51" spans="2:11" ht="15">
      <c r="B51" s="14" t="s">
        <v>162</v>
      </c>
      <c r="C51" s="42" t="s">
        <v>163</v>
      </c>
      <c r="D51" s="28"/>
      <c r="E51" s="28">
        <v>20217</v>
      </c>
      <c r="F51" s="28"/>
      <c r="G51" s="28"/>
      <c r="H51" s="28"/>
      <c r="I51" s="51">
        <v>20217</v>
      </c>
      <c r="J51" s="28">
        <v>634</v>
      </c>
      <c r="K51" s="52">
        <v>20851</v>
      </c>
    </row>
    <row r="52" spans="2:11" ht="15">
      <c r="B52" s="10" t="s">
        <v>164</v>
      </c>
      <c r="C52" t="s">
        <v>165</v>
      </c>
      <c r="D52" s="28"/>
      <c r="E52" s="28"/>
      <c r="F52" s="28"/>
      <c r="G52" s="28"/>
      <c r="H52" s="28"/>
      <c r="I52" s="51"/>
      <c r="J52" s="28"/>
      <c r="K52" s="52"/>
    </row>
    <row r="53" spans="2:11" ht="15">
      <c r="B53" s="14" t="s">
        <v>166</v>
      </c>
      <c r="C53" s="42" t="s">
        <v>167</v>
      </c>
      <c r="D53" s="28"/>
      <c r="E53" s="28"/>
      <c r="F53" s="28"/>
      <c r="G53" s="28"/>
      <c r="H53" s="28"/>
      <c r="I53" s="51"/>
      <c r="J53" s="28"/>
      <c r="K53" s="52"/>
    </row>
    <row r="54" spans="2:11" ht="15">
      <c r="B54" s="10" t="s">
        <v>168</v>
      </c>
      <c r="C54" t="s">
        <v>176</v>
      </c>
      <c r="D54" s="28">
        <v>617787</v>
      </c>
      <c r="E54" s="28">
        <v>-48622</v>
      </c>
      <c r="F54" s="28">
        <v>-157165</v>
      </c>
      <c r="G54" s="28">
        <v>77950</v>
      </c>
      <c r="H54" s="28">
        <v>-555</v>
      </c>
      <c r="I54" s="51">
        <v>489395</v>
      </c>
      <c r="J54" s="28">
        <v>271947</v>
      </c>
      <c r="K54" s="52">
        <v>761342</v>
      </c>
    </row>
    <row r="55" spans="2:11" ht="15">
      <c r="B55" s="14" t="s">
        <v>170</v>
      </c>
      <c r="C55" s="42" t="s">
        <v>171</v>
      </c>
      <c r="D55" s="28">
        <v>358099</v>
      </c>
      <c r="E55" s="28">
        <v>-760</v>
      </c>
      <c r="F55" s="28">
        <v>-756</v>
      </c>
      <c r="G55" s="28">
        <v>20412</v>
      </c>
      <c r="H55" s="28"/>
      <c r="I55" s="51">
        <v>376995</v>
      </c>
      <c r="J55" s="28">
        <v>85800</v>
      </c>
      <c r="K55" s="52">
        <v>462795</v>
      </c>
    </row>
    <row r="56" spans="2:11" ht="15">
      <c r="B56" s="14" t="s">
        <v>172</v>
      </c>
      <c r="C56" s="42" t="s">
        <v>177</v>
      </c>
      <c r="D56" s="28">
        <v>259688</v>
      </c>
      <c r="E56" s="28">
        <v>-47862</v>
      </c>
      <c r="F56" s="28">
        <v>-156409</v>
      </c>
      <c r="G56" s="28">
        <v>57538</v>
      </c>
      <c r="H56" s="28">
        <v>-555</v>
      </c>
      <c r="I56" s="51">
        <v>112400</v>
      </c>
      <c r="J56" s="28">
        <v>186147</v>
      </c>
      <c r="K56" s="52">
        <v>298547</v>
      </c>
    </row>
    <row r="57" spans="2:11" ht="15.75">
      <c r="B57" s="30"/>
      <c r="C57" s="46" t="s">
        <v>178</v>
      </c>
      <c r="D57" s="32">
        <v>-838185</v>
      </c>
      <c r="E57" s="32">
        <v>83734</v>
      </c>
      <c r="F57" s="32">
        <v>-180676</v>
      </c>
      <c r="G57" s="32">
        <v>305999</v>
      </c>
      <c r="H57" s="32">
        <v>51090</v>
      </c>
      <c r="I57" s="55">
        <v>-578038</v>
      </c>
      <c r="J57" s="32">
        <v>578038</v>
      </c>
      <c r="K57" s="33">
        <v>0</v>
      </c>
    </row>
    <row r="58" spans="2:11" ht="16.5">
      <c r="B58" s="20"/>
      <c r="C58" s="45" t="s">
        <v>127</v>
      </c>
      <c r="D58" s="34">
        <v>492026</v>
      </c>
      <c r="E58" s="34">
        <v>936224</v>
      </c>
      <c r="F58" s="34">
        <v>709333</v>
      </c>
      <c r="G58" s="34">
        <v>198473</v>
      </c>
      <c r="H58" s="34">
        <v>46275</v>
      </c>
      <c r="I58" s="22">
        <v>2382331</v>
      </c>
      <c r="J58" s="34">
        <v>1532087</v>
      </c>
      <c r="K58" s="35">
        <v>3914418</v>
      </c>
    </row>
  </sheetData>
  <sheetProtection/>
  <mergeCells count="6">
    <mergeCell ref="B5:B6"/>
    <mergeCell ref="B33:B34"/>
    <mergeCell ref="C5:C6"/>
    <mergeCell ref="C33:C34"/>
    <mergeCell ref="K5:K6"/>
    <mergeCell ref="K33:K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6"/>
  <sheetViews>
    <sheetView zoomScaleSheetLayoutView="100" workbookViewId="0" topLeftCell="A23">
      <selection activeCell="C52" sqref="C52:C54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5" width="13.8515625" style="0" customWidth="1"/>
  </cols>
  <sheetData>
    <row r="1" ht="15">
      <c r="B1" s="1" t="s">
        <v>180</v>
      </c>
    </row>
    <row r="3" ht="15">
      <c r="B3" s="1" t="s">
        <v>117</v>
      </c>
    </row>
    <row r="4" ht="15.75"/>
    <row r="5" spans="2:5" ht="15">
      <c r="B5" s="2" t="s">
        <v>118</v>
      </c>
      <c r="C5" s="3" t="s">
        <v>119</v>
      </c>
      <c r="D5" s="4">
        <v>2016</v>
      </c>
      <c r="E5" s="5">
        <v>2017</v>
      </c>
    </row>
    <row r="6" spans="2:5" ht="15">
      <c r="B6" s="6" t="s">
        <v>96</v>
      </c>
      <c r="C6" s="7" t="s">
        <v>133</v>
      </c>
      <c r="D6" s="8">
        <v>1205067</v>
      </c>
      <c r="E6" s="9">
        <v>2382331</v>
      </c>
    </row>
    <row r="7" spans="2:5" ht="15">
      <c r="B7" s="10" t="s">
        <v>134</v>
      </c>
      <c r="C7" s="11" t="s">
        <v>99</v>
      </c>
      <c r="D7" s="12">
        <v>2198</v>
      </c>
      <c r="E7" s="13">
        <v>-1029</v>
      </c>
    </row>
    <row r="8" spans="2:5" ht="15">
      <c r="B8" s="10" t="s">
        <v>135</v>
      </c>
      <c r="C8" s="11" t="s">
        <v>136</v>
      </c>
      <c r="D8" s="12">
        <v>-176984</v>
      </c>
      <c r="E8" s="13">
        <v>1372159</v>
      </c>
    </row>
    <row r="9" spans="2:5" ht="15">
      <c r="B9" s="14" t="s">
        <v>137</v>
      </c>
      <c r="C9" s="15" t="s">
        <v>138</v>
      </c>
      <c r="D9" s="12">
        <v>104282</v>
      </c>
      <c r="E9" s="13">
        <v>55841</v>
      </c>
    </row>
    <row r="10" spans="2:5" ht="15">
      <c r="B10" s="14" t="s">
        <v>139</v>
      </c>
      <c r="C10" s="15" t="s">
        <v>140</v>
      </c>
      <c r="D10" s="12">
        <v>-697770</v>
      </c>
      <c r="E10" s="13">
        <v>901288</v>
      </c>
    </row>
    <row r="11" spans="2:5" ht="15">
      <c r="B11" s="14" t="s">
        <v>141</v>
      </c>
      <c r="C11" s="15" t="s">
        <v>142</v>
      </c>
      <c r="D11" s="12">
        <v>416504</v>
      </c>
      <c r="E11" s="13">
        <v>415030</v>
      </c>
    </row>
    <row r="12" spans="2:5" ht="15">
      <c r="B12" s="10" t="s">
        <v>143</v>
      </c>
      <c r="C12" s="11" t="s">
        <v>103</v>
      </c>
      <c r="D12" s="12">
        <v>253509</v>
      </c>
      <c r="E12" s="13">
        <v>-12822</v>
      </c>
    </row>
    <row r="13" spans="2:5" ht="15">
      <c r="B13" s="14" t="s">
        <v>144</v>
      </c>
      <c r="C13" s="15" t="s">
        <v>145</v>
      </c>
      <c r="D13" s="12">
        <v>91735</v>
      </c>
      <c r="E13" s="13">
        <v>-112052</v>
      </c>
    </row>
    <row r="14" spans="2:5" ht="15">
      <c r="B14" s="14" t="s">
        <v>146</v>
      </c>
      <c r="C14" s="15" t="s">
        <v>147</v>
      </c>
      <c r="D14" s="12">
        <v>161774</v>
      </c>
      <c r="E14" s="13">
        <v>99230</v>
      </c>
    </row>
    <row r="15" spans="2:5" ht="15">
      <c r="B15" s="10" t="s">
        <v>148</v>
      </c>
      <c r="C15" s="11" t="s">
        <v>149</v>
      </c>
      <c r="D15" s="12">
        <v>356162</v>
      </c>
      <c r="E15" s="13">
        <v>535988</v>
      </c>
    </row>
    <row r="16" spans="2:5" ht="15">
      <c r="B16" s="14" t="s">
        <v>150</v>
      </c>
      <c r="C16" s="15" t="s">
        <v>151</v>
      </c>
      <c r="D16" s="12">
        <v>133358</v>
      </c>
      <c r="E16" s="13">
        <v>439217</v>
      </c>
    </row>
    <row r="17" spans="2:5" ht="15">
      <c r="B17" s="14" t="s">
        <v>152</v>
      </c>
      <c r="C17" s="15" t="s">
        <v>153</v>
      </c>
      <c r="D17" s="12">
        <v>222804</v>
      </c>
      <c r="E17" s="13">
        <v>96771</v>
      </c>
    </row>
    <row r="18" spans="2:5" ht="15">
      <c r="B18" s="10" t="s">
        <v>154</v>
      </c>
      <c r="C18" s="11" t="s">
        <v>155</v>
      </c>
      <c r="D18" s="12">
        <v>211505</v>
      </c>
      <c r="E18" s="13">
        <v>120711</v>
      </c>
    </row>
    <row r="19" spans="2:5" ht="15">
      <c r="B19" s="14" t="s">
        <v>156</v>
      </c>
      <c r="C19" s="15" t="s">
        <v>157</v>
      </c>
      <c r="D19" s="12">
        <v>211505</v>
      </c>
      <c r="E19" s="13">
        <v>120711</v>
      </c>
    </row>
    <row r="20" spans="2:5" ht="15">
      <c r="B20" s="10" t="s">
        <v>158</v>
      </c>
      <c r="C20" s="11" t="s">
        <v>159</v>
      </c>
      <c r="D20" s="12">
        <v>25139</v>
      </c>
      <c r="E20" s="13">
        <v>22234</v>
      </c>
    </row>
    <row r="21" spans="2:5" ht="15">
      <c r="B21" s="14" t="s">
        <v>160</v>
      </c>
      <c r="C21" s="15" t="s">
        <v>161</v>
      </c>
      <c r="D21" s="12">
        <v>8901</v>
      </c>
      <c r="E21" s="13">
        <v>1383</v>
      </c>
    </row>
    <row r="22" spans="2:5" ht="15">
      <c r="B22" s="14" t="s">
        <v>162</v>
      </c>
      <c r="C22" s="15" t="s">
        <v>163</v>
      </c>
      <c r="D22" s="12">
        <v>16238</v>
      </c>
      <c r="E22" s="13">
        <v>20851</v>
      </c>
    </row>
    <row r="23" spans="2:5" ht="15">
      <c r="B23" s="10" t="s">
        <v>164</v>
      </c>
      <c r="C23" s="11" t="s">
        <v>165</v>
      </c>
      <c r="D23" s="12">
        <v>0</v>
      </c>
      <c r="E23" s="13">
        <v>0</v>
      </c>
    </row>
    <row r="24" spans="2:5" ht="15">
      <c r="B24" s="14" t="s">
        <v>166</v>
      </c>
      <c r="C24" s="15" t="s">
        <v>167</v>
      </c>
      <c r="D24" s="12">
        <v>0</v>
      </c>
      <c r="E24" s="13">
        <v>0</v>
      </c>
    </row>
    <row r="25" spans="2:5" ht="15">
      <c r="B25" s="10" t="s">
        <v>168</v>
      </c>
      <c r="C25" s="11" t="s">
        <v>169</v>
      </c>
      <c r="D25" s="12">
        <v>533538</v>
      </c>
      <c r="E25" s="13">
        <v>345090</v>
      </c>
    </row>
    <row r="26" spans="2:5" ht="15">
      <c r="B26" s="14" t="s">
        <v>170</v>
      </c>
      <c r="C26" s="15" t="s">
        <v>171</v>
      </c>
      <c r="D26" s="12">
        <v>229322</v>
      </c>
      <c r="E26" s="13">
        <v>174295</v>
      </c>
    </row>
    <row r="27" spans="2:5" ht="15">
      <c r="B27" s="16" t="s">
        <v>172</v>
      </c>
      <c r="C27" s="17" t="s">
        <v>173</v>
      </c>
      <c r="D27" s="18">
        <v>304216</v>
      </c>
      <c r="E27" s="19">
        <v>170795</v>
      </c>
    </row>
    <row r="28" spans="2:5" ht="15.75">
      <c r="B28" s="20"/>
      <c r="C28" s="21" t="s">
        <v>127</v>
      </c>
      <c r="D28" s="22">
        <v>1205067</v>
      </c>
      <c r="E28" s="23">
        <v>2382331</v>
      </c>
    </row>
    <row r="30" ht="15">
      <c r="B30" s="1" t="s">
        <v>174</v>
      </c>
    </row>
    <row r="31" ht="15.75"/>
    <row r="32" spans="2:5" ht="15">
      <c r="B32" s="2" t="s">
        <v>118</v>
      </c>
      <c r="C32" s="3" t="s">
        <v>119</v>
      </c>
      <c r="D32" s="24">
        <v>2016</v>
      </c>
      <c r="E32" s="25">
        <v>2017</v>
      </c>
    </row>
    <row r="33" spans="2:5" ht="15">
      <c r="B33" s="6" t="s">
        <v>96</v>
      </c>
      <c r="C33" s="7" t="s">
        <v>175</v>
      </c>
      <c r="D33" s="26">
        <v>1846316</v>
      </c>
      <c r="E33" s="27">
        <v>2960369</v>
      </c>
    </row>
    <row r="34" spans="2:5" ht="15">
      <c r="B34" s="10" t="s">
        <v>134</v>
      </c>
      <c r="C34" s="11" t="s">
        <v>99</v>
      </c>
      <c r="D34" s="28">
        <v>0</v>
      </c>
      <c r="E34" s="29">
        <v>0</v>
      </c>
    </row>
    <row r="35" spans="2:5" ht="15">
      <c r="B35" s="10" t="s">
        <v>135</v>
      </c>
      <c r="C35" s="11" t="s">
        <v>136</v>
      </c>
      <c r="D35" s="28">
        <v>-149128</v>
      </c>
      <c r="E35" s="29">
        <v>683258</v>
      </c>
    </row>
    <row r="36" spans="2:5" ht="15">
      <c r="B36" s="14" t="s">
        <v>137</v>
      </c>
      <c r="C36" s="15" t="s">
        <v>138</v>
      </c>
      <c r="D36" s="28">
        <v>115044</v>
      </c>
      <c r="E36" s="29">
        <v>59775</v>
      </c>
    </row>
    <row r="37" spans="2:5" ht="15">
      <c r="B37" s="14" t="s">
        <v>139</v>
      </c>
      <c r="C37" s="15" t="s">
        <v>140</v>
      </c>
      <c r="D37" s="28">
        <v>-35019</v>
      </c>
      <c r="E37" s="29">
        <v>237514</v>
      </c>
    </row>
    <row r="38" spans="2:5" ht="15">
      <c r="B38" s="14" t="s">
        <v>141</v>
      </c>
      <c r="C38" s="15" t="s">
        <v>142</v>
      </c>
      <c r="D38" s="28">
        <v>-229153</v>
      </c>
      <c r="E38" s="29">
        <v>385969</v>
      </c>
    </row>
    <row r="39" spans="2:5" ht="15">
      <c r="B39" s="10" t="s">
        <v>143</v>
      </c>
      <c r="C39" s="11" t="s">
        <v>103</v>
      </c>
      <c r="D39" s="28">
        <v>43769</v>
      </c>
      <c r="E39" s="29">
        <v>-109804</v>
      </c>
    </row>
    <row r="40" spans="2:5" ht="15">
      <c r="B40" s="14" t="s">
        <v>144</v>
      </c>
      <c r="C40" s="15" t="s">
        <v>145</v>
      </c>
      <c r="D40" s="28">
        <v>91715</v>
      </c>
      <c r="E40" s="29">
        <v>-112052</v>
      </c>
    </row>
    <row r="41" spans="2:5" ht="15">
      <c r="B41" s="14" t="s">
        <v>146</v>
      </c>
      <c r="C41" s="15" t="s">
        <v>147</v>
      </c>
      <c r="D41" s="28">
        <v>-47946</v>
      </c>
      <c r="E41" s="29">
        <v>2248</v>
      </c>
    </row>
    <row r="42" spans="2:5" ht="15">
      <c r="B42" s="10" t="s">
        <v>148</v>
      </c>
      <c r="C42" s="11" t="s">
        <v>149</v>
      </c>
      <c r="D42" s="28">
        <v>836504</v>
      </c>
      <c r="E42" s="29">
        <v>1615544</v>
      </c>
    </row>
    <row r="43" spans="2:5" ht="15">
      <c r="B43" s="14" t="s">
        <v>150</v>
      </c>
      <c r="C43" s="15" t="s">
        <v>151</v>
      </c>
      <c r="D43" s="28">
        <v>222739</v>
      </c>
      <c r="E43" s="29">
        <v>526003</v>
      </c>
    </row>
    <row r="44" spans="2:5" ht="15">
      <c r="B44" s="14" t="s">
        <v>152</v>
      </c>
      <c r="C44" s="15" t="s">
        <v>153</v>
      </c>
      <c r="D44" s="28">
        <v>613765</v>
      </c>
      <c r="E44" s="29">
        <v>1089541</v>
      </c>
    </row>
    <row r="45" spans="2:5" ht="15">
      <c r="B45" s="10" t="s">
        <v>154</v>
      </c>
      <c r="C45" s="11" t="s">
        <v>155</v>
      </c>
      <c r="D45" s="28">
        <v>93948</v>
      </c>
      <c r="E45" s="29">
        <v>259114</v>
      </c>
    </row>
    <row r="46" spans="2:5" ht="15">
      <c r="B46" s="14" t="s">
        <v>156</v>
      </c>
      <c r="C46" s="15" t="s">
        <v>157</v>
      </c>
      <c r="D46" s="28">
        <v>93948</v>
      </c>
      <c r="E46" s="29">
        <v>259114</v>
      </c>
    </row>
    <row r="47" spans="2:5" ht="15">
      <c r="B47" s="10" t="s">
        <v>158</v>
      </c>
      <c r="C47" s="11" t="s">
        <v>159</v>
      </c>
      <c r="D47" s="28">
        <v>23759</v>
      </c>
      <c r="E47" s="29">
        <v>22862</v>
      </c>
    </row>
    <row r="48" spans="2:5" ht="15">
      <c r="B48" s="14" t="s">
        <v>160</v>
      </c>
      <c r="C48" s="15" t="s">
        <v>161</v>
      </c>
      <c r="D48" s="28">
        <v>7539</v>
      </c>
      <c r="E48" s="29">
        <v>2645</v>
      </c>
    </row>
    <row r="49" spans="2:5" ht="15">
      <c r="B49" s="14" t="s">
        <v>162</v>
      </c>
      <c r="C49" s="15" t="s">
        <v>163</v>
      </c>
      <c r="D49" s="28">
        <v>16220</v>
      </c>
      <c r="E49" s="29">
        <v>20217</v>
      </c>
    </row>
    <row r="50" spans="2:5" ht="15">
      <c r="B50" s="10" t="s">
        <v>164</v>
      </c>
      <c r="C50" s="11" t="s">
        <v>165</v>
      </c>
      <c r="D50" s="28">
        <v>14010</v>
      </c>
      <c r="E50" s="29">
        <v>0</v>
      </c>
    </row>
    <row r="51" spans="2:5" ht="15">
      <c r="B51" s="14" t="s">
        <v>166</v>
      </c>
      <c r="C51" s="15" t="s">
        <v>167</v>
      </c>
      <c r="D51" s="28">
        <v>14010</v>
      </c>
      <c r="E51" s="29">
        <v>0</v>
      </c>
    </row>
    <row r="52" spans="2:5" ht="15">
      <c r="B52" s="10" t="s">
        <v>168</v>
      </c>
      <c r="C52" s="11" t="s">
        <v>176</v>
      </c>
      <c r="D52" s="28">
        <v>983454</v>
      </c>
      <c r="E52" s="29">
        <v>489395</v>
      </c>
    </row>
    <row r="53" spans="2:5" ht="15">
      <c r="B53" s="14" t="s">
        <v>170</v>
      </c>
      <c r="C53" s="15" t="s">
        <v>171</v>
      </c>
      <c r="D53" s="28">
        <v>407385</v>
      </c>
      <c r="E53" s="29">
        <v>376995</v>
      </c>
    </row>
    <row r="54" spans="2:5" ht="15">
      <c r="B54" s="14" t="s">
        <v>172</v>
      </c>
      <c r="C54" s="15" t="s">
        <v>177</v>
      </c>
      <c r="D54" s="28">
        <v>576069</v>
      </c>
      <c r="E54" s="29">
        <v>112400</v>
      </c>
    </row>
    <row r="55" spans="2:5" ht="15.75">
      <c r="B55" s="30"/>
      <c r="C55" s="31" t="s">
        <v>178</v>
      </c>
      <c r="D55" s="32">
        <f>D6-D33</f>
        <v>-641249</v>
      </c>
      <c r="E55" s="33">
        <f>E6-E33</f>
        <v>-578038</v>
      </c>
    </row>
    <row r="56" spans="2:5" ht="16.5">
      <c r="B56" s="20"/>
      <c r="C56" s="21" t="s">
        <v>127</v>
      </c>
      <c r="D56" s="34">
        <f>D33+D55</f>
        <v>1205067</v>
      </c>
      <c r="E56" s="35">
        <f aca="true" t="shared" si="0" ref="E56">E33+E55</f>
        <v>2382331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6"/>
  <sheetViews>
    <sheetView zoomScaleSheetLayoutView="100" workbookViewId="0" topLeftCell="A23">
      <selection activeCell="C52" sqref="C52:C54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5" width="13.8515625" style="0" customWidth="1"/>
  </cols>
  <sheetData>
    <row r="1" ht="15">
      <c r="B1" s="1" t="s">
        <v>181</v>
      </c>
    </row>
    <row r="3" ht="15">
      <c r="B3" s="1" t="s">
        <v>117</v>
      </c>
    </row>
    <row r="4" ht="15.75"/>
    <row r="5" spans="2:5" ht="15">
      <c r="B5" s="2" t="s">
        <v>118</v>
      </c>
      <c r="C5" s="3" t="s">
        <v>119</v>
      </c>
      <c r="D5" s="4">
        <v>2016</v>
      </c>
      <c r="E5" s="5">
        <v>2017</v>
      </c>
    </row>
    <row r="6" spans="2:5" ht="15">
      <c r="B6" s="6" t="s">
        <v>96</v>
      </c>
      <c r="C6" s="7" t="s">
        <v>133</v>
      </c>
      <c r="D6" s="8">
        <v>343543</v>
      </c>
      <c r="E6" s="9">
        <v>492026</v>
      </c>
    </row>
    <row r="7" spans="2:5" ht="15">
      <c r="B7" s="10" t="s">
        <v>134</v>
      </c>
      <c r="C7" s="11" t="s">
        <v>99</v>
      </c>
      <c r="D7" s="12"/>
      <c r="E7" s="13"/>
    </row>
    <row r="8" spans="2:5" ht="15">
      <c r="B8" s="10" t="s">
        <v>135</v>
      </c>
      <c r="C8" s="11" t="s">
        <v>136</v>
      </c>
      <c r="D8" s="12">
        <v>223392</v>
      </c>
      <c r="E8" s="13">
        <v>312593</v>
      </c>
    </row>
    <row r="9" spans="2:5" ht="15">
      <c r="B9" s="14" t="s">
        <v>137</v>
      </c>
      <c r="C9" s="15" t="s">
        <v>138</v>
      </c>
      <c r="D9" s="12">
        <v>29458</v>
      </c>
      <c r="E9" s="13">
        <v>19803</v>
      </c>
    </row>
    <row r="10" spans="2:5" ht="15">
      <c r="B10" s="14" t="s">
        <v>139</v>
      </c>
      <c r="C10" s="15" t="s">
        <v>140</v>
      </c>
      <c r="D10" s="12">
        <v>60911</v>
      </c>
      <c r="E10" s="13">
        <v>287420</v>
      </c>
    </row>
    <row r="11" spans="2:5" ht="15">
      <c r="B11" s="14" t="s">
        <v>141</v>
      </c>
      <c r="C11" s="15" t="s">
        <v>142</v>
      </c>
      <c r="D11" s="12">
        <v>133023</v>
      </c>
      <c r="E11" s="13">
        <v>5370</v>
      </c>
    </row>
    <row r="12" spans="2:5" ht="15">
      <c r="B12" s="10" t="s">
        <v>143</v>
      </c>
      <c r="C12" s="11" t="s">
        <v>103</v>
      </c>
      <c r="D12" s="12">
        <v>-44772</v>
      </c>
      <c r="E12" s="13">
        <v>39591</v>
      </c>
    </row>
    <row r="13" spans="2:5" ht="15">
      <c r="B13" s="14" t="s">
        <v>144</v>
      </c>
      <c r="C13" s="15" t="s">
        <v>145</v>
      </c>
      <c r="D13" s="12">
        <v>0</v>
      </c>
      <c r="E13" s="13">
        <v>3160</v>
      </c>
    </row>
    <row r="14" spans="2:5" ht="15">
      <c r="B14" s="14" t="s">
        <v>146</v>
      </c>
      <c r="C14" s="15" t="s">
        <v>147</v>
      </c>
      <c r="D14" s="12">
        <v>-44772</v>
      </c>
      <c r="E14" s="13">
        <v>36431</v>
      </c>
    </row>
    <row r="15" spans="2:5" ht="15">
      <c r="B15" s="10" t="s">
        <v>148</v>
      </c>
      <c r="C15" s="11" t="s">
        <v>149</v>
      </c>
      <c r="D15" s="12">
        <v>-50963</v>
      </c>
      <c r="E15" s="13">
        <v>-47703</v>
      </c>
    </row>
    <row r="16" spans="2:5" ht="15">
      <c r="B16" s="14" t="s">
        <v>150</v>
      </c>
      <c r="C16" s="15" t="s">
        <v>151</v>
      </c>
      <c r="D16" s="12">
        <v>-3059</v>
      </c>
      <c r="E16" s="13"/>
    </row>
    <row r="17" spans="2:5" ht="15">
      <c r="B17" s="14" t="s">
        <v>152</v>
      </c>
      <c r="C17" s="15" t="s">
        <v>153</v>
      </c>
      <c r="D17" s="12">
        <v>-47904</v>
      </c>
      <c r="E17" s="13">
        <v>-47703</v>
      </c>
    </row>
    <row r="18" spans="2:5" ht="15">
      <c r="B18" s="10" t="s">
        <v>154</v>
      </c>
      <c r="C18" s="11" t="s">
        <v>155</v>
      </c>
      <c r="D18" s="12">
        <v>136670</v>
      </c>
      <c r="E18" s="13">
        <v>-4478</v>
      </c>
    </row>
    <row r="19" spans="2:5" ht="15">
      <c r="B19" s="14" t="s">
        <v>156</v>
      </c>
      <c r="C19" s="15" t="s">
        <v>157</v>
      </c>
      <c r="D19" s="12">
        <v>136670</v>
      </c>
      <c r="E19" s="13">
        <v>-4478</v>
      </c>
    </row>
    <row r="20" spans="2:5" ht="15">
      <c r="B20" s="10" t="s">
        <v>158</v>
      </c>
      <c r="C20" s="11" t="s">
        <v>159</v>
      </c>
      <c r="D20" s="12">
        <v>3487</v>
      </c>
      <c r="E20" s="13">
        <v>1036</v>
      </c>
    </row>
    <row r="21" spans="2:5" ht="15">
      <c r="B21" s="14" t="s">
        <v>160</v>
      </c>
      <c r="C21" s="15" t="s">
        <v>161</v>
      </c>
      <c r="D21" s="12">
        <v>3487</v>
      </c>
      <c r="E21" s="13">
        <v>1036</v>
      </c>
    </row>
    <row r="22" spans="2:5" ht="15">
      <c r="B22" s="14" t="s">
        <v>162</v>
      </c>
      <c r="C22" s="15" t="s">
        <v>163</v>
      </c>
      <c r="D22" s="12"/>
      <c r="E22" s="13"/>
    </row>
    <row r="23" spans="2:5" ht="15">
      <c r="B23" s="10" t="s">
        <v>164</v>
      </c>
      <c r="C23" s="11" t="s">
        <v>165</v>
      </c>
      <c r="D23" s="12"/>
      <c r="E23" s="13">
        <v>0</v>
      </c>
    </row>
    <row r="24" spans="2:5" ht="15">
      <c r="B24" s="14" t="s">
        <v>166</v>
      </c>
      <c r="C24" s="15" t="s">
        <v>167</v>
      </c>
      <c r="D24" s="12"/>
      <c r="E24" s="13">
        <v>0</v>
      </c>
    </row>
    <row r="25" spans="2:5" ht="15">
      <c r="B25" s="10" t="s">
        <v>168</v>
      </c>
      <c r="C25" s="11" t="s">
        <v>169</v>
      </c>
      <c r="D25" s="12">
        <v>75729</v>
      </c>
      <c r="E25" s="13">
        <v>190987</v>
      </c>
    </row>
    <row r="26" spans="2:5" ht="15">
      <c r="B26" s="14" t="s">
        <v>170</v>
      </c>
      <c r="C26" s="15" t="s">
        <v>171</v>
      </c>
      <c r="D26" s="12">
        <v>183906</v>
      </c>
      <c r="E26" s="13">
        <v>174174</v>
      </c>
    </row>
    <row r="27" spans="2:5" ht="15">
      <c r="B27" s="16" t="s">
        <v>172</v>
      </c>
      <c r="C27" s="17" t="s">
        <v>173</v>
      </c>
      <c r="D27" s="18">
        <v>-108177</v>
      </c>
      <c r="E27" s="19">
        <v>16813</v>
      </c>
    </row>
    <row r="28" spans="2:5" ht="15.75">
      <c r="B28" s="20"/>
      <c r="C28" s="21" t="s">
        <v>127</v>
      </c>
      <c r="D28" s="22">
        <v>343543</v>
      </c>
      <c r="E28" s="23">
        <v>492026</v>
      </c>
    </row>
    <row r="30" ht="15">
      <c r="B30" s="1" t="s">
        <v>174</v>
      </c>
    </row>
    <row r="31" ht="15.75"/>
    <row r="32" spans="2:5" ht="15">
      <c r="B32" s="2" t="s">
        <v>118</v>
      </c>
      <c r="C32" s="3" t="s">
        <v>119</v>
      </c>
      <c r="D32" s="24">
        <v>2016</v>
      </c>
      <c r="E32" s="25">
        <v>2017</v>
      </c>
    </row>
    <row r="33" spans="2:5" ht="15">
      <c r="B33" s="6" t="s">
        <v>96</v>
      </c>
      <c r="C33" s="7" t="s">
        <v>175</v>
      </c>
      <c r="D33" s="26">
        <v>1137815</v>
      </c>
      <c r="E33" s="27">
        <v>1330211</v>
      </c>
    </row>
    <row r="34" spans="2:5" ht="15">
      <c r="B34" s="10" t="s">
        <v>134</v>
      </c>
      <c r="C34" s="11" t="s">
        <v>99</v>
      </c>
      <c r="D34" s="28"/>
      <c r="E34" s="29"/>
    </row>
    <row r="35" spans="2:5" ht="15">
      <c r="B35" s="10" t="s">
        <v>135</v>
      </c>
      <c r="C35" s="11" t="s">
        <v>136</v>
      </c>
      <c r="D35" s="28"/>
      <c r="E35" s="29"/>
    </row>
    <row r="36" spans="2:5" ht="15">
      <c r="B36" s="14" t="s">
        <v>137</v>
      </c>
      <c r="C36" s="15" t="s">
        <v>138</v>
      </c>
      <c r="D36" s="28"/>
      <c r="E36" s="29"/>
    </row>
    <row r="37" spans="2:5" ht="15">
      <c r="B37" s="14" t="s">
        <v>139</v>
      </c>
      <c r="C37" s="15" t="s">
        <v>140</v>
      </c>
      <c r="D37" s="28"/>
      <c r="E37" s="29"/>
    </row>
    <row r="38" spans="2:5" ht="15">
      <c r="B38" s="14" t="s">
        <v>141</v>
      </c>
      <c r="C38" s="15" t="s">
        <v>142</v>
      </c>
      <c r="D38" s="28"/>
      <c r="E38" s="29"/>
    </row>
    <row r="39" spans="2:5" ht="15">
      <c r="B39" s="10" t="s">
        <v>143</v>
      </c>
      <c r="C39" s="11" t="s">
        <v>103</v>
      </c>
      <c r="D39" s="28">
        <v>-58000</v>
      </c>
      <c r="E39" s="29">
        <v>-23500</v>
      </c>
    </row>
    <row r="40" spans="2:5" ht="15">
      <c r="B40" s="14" t="s">
        <v>144</v>
      </c>
      <c r="C40" s="15" t="s">
        <v>145</v>
      </c>
      <c r="D40" s="28"/>
      <c r="E40" s="29"/>
    </row>
    <row r="41" spans="2:5" ht="15">
      <c r="B41" s="14" t="s">
        <v>146</v>
      </c>
      <c r="C41" s="15" t="s">
        <v>147</v>
      </c>
      <c r="D41" s="28">
        <v>-58000</v>
      </c>
      <c r="E41" s="29">
        <v>-23500</v>
      </c>
    </row>
    <row r="42" spans="2:5" ht="15">
      <c r="B42" s="10" t="s">
        <v>148</v>
      </c>
      <c r="C42" s="11" t="s">
        <v>149</v>
      </c>
      <c r="D42" s="28">
        <v>272366</v>
      </c>
      <c r="E42" s="29">
        <v>495750</v>
      </c>
    </row>
    <row r="43" spans="2:5" ht="15">
      <c r="B43" s="14" t="s">
        <v>150</v>
      </c>
      <c r="C43" s="15" t="s">
        <v>151</v>
      </c>
      <c r="D43" s="28">
        <v>83429</v>
      </c>
      <c r="E43" s="29">
        <v>366940</v>
      </c>
    </row>
    <row r="44" spans="2:5" ht="15">
      <c r="B44" s="14" t="s">
        <v>152</v>
      </c>
      <c r="C44" s="15" t="s">
        <v>153</v>
      </c>
      <c r="D44" s="28">
        <v>188937</v>
      </c>
      <c r="E44" s="29">
        <v>128810</v>
      </c>
    </row>
    <row r="45" spans="2:5" ht="15">
      <c r="B45" s="10" t="s">
        <v>154</v>
      </c>
      <c r="C45" s="11" t="s">
        <v>155</v>
      </c>
      <c r="D45" s="28">
        <v>67069</v>
      </c>
      <c r="E45" s="29">
        <v>240174</v>
      </c>
    </row>
    <row r="46" spans="2:5" ht="15">
      <c r="B46" s="14" t="s">
        <v>156</v>
      </c>
      <c r="C46" s="15" t="s">
        <v>157</v>
      </c>
      <c r="D46" s="28">
        <v>67069</v>
      </c>
      <c r="E46" s="29">
        <v>240174</v>
      </c>
    </row>
    <row r="47" spans="2:5" ht="15">
      <c r="B47" s="10" t="s">
        <v>158</v>
      </c>
      <c r="C47" s="11" t="s">
        <v>159</v>
      </c>
      <c r="D47" s="28"/>
      <c r="E47" s="29"/>
    </row>
    <row r="48" spans="2:5" ht="15">
      <c r="B48" s="14" t="s">
        <v>160</v>
      </c>
      <c r="C48" s="15" t="s">
        <v>161</v>
      </c>
      <c r="D48" s="28"/>
      <c r="E48" s="29"/>
    </row>
    <row r="49" spans="2:5" ht="15">
      <c r="B49" s="14" t="s">
        <v>162</v>
      </c>
      <c r="C49" s="15" t="s">
        <v>163</v>
      </c>
      <c r="D49" s="28"/>
      <c r="E49" s="29"/>
    </row>
    <row r="50" spans="2:5" ht="15">
      <c r="B50" s="10" t="s">
        <v>164</v>
      </c>
      <c r="C50" s="11" t="s">
        <v>165</v>
      </c>
      <c r="D50" s="28">
        <v>14010</v>
      </c>
      <c r="E50" s="29">
        <v>0</v>
      </c>
    </row>
    <row r="51" spans="2:5" ht="15">
      <c r="B51" s="14" t="s">
        <v>166</v>
      </c>
      <c r="C51" s="15" t="s">
        <v>167</v>
      </c>
      <c r="D51" s="28">
        <v>14010</v>
      </c>
      <c r="E51" s="29">
        <v>0</v>
      </c>
    </row>
    <row r="52" spans="2:5" ht="15">
      <c r="B52" s="10" t="s">
        <v>168</v>
      </c>
      <c r="C52" s="11" t="s">
        <v>176</v>
      </c>
      <c r="D52" s="28">
        <v>842370</v>
      </c>
      <c r="E52" s="29">
        <v>617787</v>
      </c>
    </row>
    <row r="53" spans="2:5" ht="15">
      <c r="B53" s="14" t="s">
        <v>170</v>
      </c>
      <c r="C53" s="15" t="s">
        <v>171</v>
      </c>
      <c r="D53" s="28">
        <v>303554</v>
      </c>
      <c r="E53" s="29">
        <v>358099</v>
      </c>
    </row>
    <row r="54" spans="2:5" ht="15">
      <c r="B54" s="14" t="s">
        <v>172</v>
      </c>
      <c r="C54" s="15" t="s">
        <v>177</v>
      </c>
      <c r="D54" s="28">
        <v>538816</v>
      </c>
      <c r="E54" s="29">
        <v>259688</v>
      </c>
    </row>
    <row r="55" spans="2:5" ht="15.75">
      <c r="B55" s="30"/>
      <c r="C55" s="31" t="s">
        <v>178</v>
      </c>
      <c r="D55" s="32">
        <f>D6-D33</f>
        <v>-794272</v>
      </c>
      <c r="E55" s="33">
        <f>E6-E33</f>
        <v>-838185</v>
      </c>
    </row>
    <row r="56" spans="2:5" ht="16.5">
      <c r="B56" s="20"/>
      <c r="C56" s="21" t="s">
        <v>127</v>
      </c>
      <c r="D56" s="34">
        <f>D33+D55</f>
        <v>343543</v>
      </c>
      <c r="E56" s="35">
        <f aca="true" t="shared" si="0" ref="E56">E33+E55</f>
        <v>492026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zoomScaleSheetLayoutView="100" workbookViewId="0" topLeftCell="A23">
      <selection activeCell="C52" sqref="C52:C54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5" width="13.8515625" style="0" customWidth="1"/>
  </cols>
  <sheetData>
    <row r="1" ht="15">
      <c r="B1" s="1" t="s">
        <v>182</v>
      </c>
    </row>
    <row r="3" ht="15">
      <c r="B3" s="1" t="s">
        <v>117</v>
      </c>
    </row>
    <row r="4" ht="15.75"/>
    <row r="5" spans="2:5" ht="15">
      <c r="B5" s="2" t="s">
        <v>118</v>
      </c>
      <c r="C5" s="3" t="s">
        <v>119</v>
      </c>
      <c r="D5" s="4">
        <v>2016</v>
      </c>
      <c r="E5" s="5">
        <v>2017</v>
      </c>
    </row>
    <row r="6" spans="2:5" ht="15">
      <c r="B6" s="6" t="s">
        <v>96</v>
      </c>
      <c r="C6" s="7" t="s">
        <v>133</v>
      </c>
      <c r="D6" s="8">
        <v>67580</v>
      </c>
      <c r="E6" s="9">
        <v>936224</v>
      </c>
    </row>
    <row r="7" spans="2:5" ht="15">
      <c r="B7" s="10" t="s">
        <v>134</v>
      </c>
      <c r="C7" s="11" t="s">
        <v>99</v>
      </c>
      <c r="D7" s="12">
        <v>2198</v>
      </c>
      <c r="E7" s="13">
        <v>-1029</v>
      </c>
    </row>
    <row r="8" spans="2:5" ht="15">
      <c r="B8" s="10" t="s">
        <v>135</v>
      </c>
      <c r="C8" s="11" t="s">
        <v>136</v>
      </c>
      <c r="D8" s="12">
        <v>-764638</v>
      </c>
      <c r="E8" s="13">
        <v>475435</v>
      </c>
    </row>
    <row r="9" spans="2:5" ht="15">
      <c r="B9" s="14" t="s">
        <v>137</v>
      </c>
      <c r="C9" s="15" t="s">
        <v>138</v>
      </c>
      <c r="D9" s="12">
        <v>12936</v>
      </c>
      <c r="E9" s="13">
        <v>-10070</v>
      </c>
    </row>
    <row r="10" spans="2:5" ht="15">
      <c r="B10" s="14" t="s">
        <v>139</v>
      </c>
      <c r="C10" s="15" t="s">
        <v>140</v>
      </c>
      <c r="D10" s="12">
        <v>-787120</v>
      </c>
      <c r="E10" s="13">
        <v>495844</v>
      </c>
    </row>
    <row r="11" spans="2:5" ht="15">
      <c r="B11" s="14" t="s">
        <v>141</v>
      </c>
      <c r="C11" s="15" t="s">
        <v>142</v>
      </c>
      <c r="D11" s="12">
        <v>9546</v>
      </c>
      <c r="E11" s="13">
        <v>-10339</v>
      </c>
    </row>
    <row r="12" spans="2:5" ht="15">
      <c r="B12" s="10" t="s">
        <v>143</v>
      </c>
      <c r="C12" s="11" t="s">
        <v>103</v>
      </c>
      <c r="D12" s="12">
        <v>297155</v>
      </c>
      <c r="E12" s="13">
        <v>-47374</v>
      </c>
    </row>
    <row r="13" spans="2:5" ht="15">
      <c r="B13" s="14" t="s">
        <v>144</v>
      </c>
      <c r="C13" s="15" t="s">
        <v>145</v>
      </c>
      <c r="D13" s="12">
        <v>91810</v>
      </c>
      <c r="E13" s="13">
        <v>-115298</v>
      </c>
    </row>
    <row r="14" spans="2:5" ht="15">
      <c r="B14" s="14" t="s">
        <v>146</v>
      </c>
      <c r="C14" s="15" t="s">
        <v>147</v>
      </c>
      <c r="D14" s="12">
        <v>205345</v>
      </c>
      <c r="E14" s="13">
        <v>67924</v>
      </c>
    </row>
    <row r="15" spans="2:5" ht="15">
      <c r="B15" s="10" t="s">
        <v>148</v>
      </c>
      <c r="C15" s="11" t="s">
        <v>149</v>
      </c>
      <c r="D15" s="12">
        <v>383794</v>
      </c>
      <c r="E15" s="13">
        <v>569705</v>
      </c>
    </row>
    <row r="16" spans="2:5" ht="15">
      <c r="B16" s="14" t="s">
        <v>150</v>
      </c>
      <c r="C16" s="15" t="s">
        <v>151</v>
      </c>
      <c r="D16" s="12">
        <v>106520</v>
      </c>
      <c r="E16" s="13">
        <v>436048</v>
      </c>
    </row>
    <row r="17" spans="2:5" ht="15">
      <c r="B17" s="14" t="s">
        <v>152</v>
      </c>
      <c r="C17" s="15" t="s">
        <v>153</v>
      </c>
      <c r="D17" s="12">
        <v>277274</v>
      </c>
      <c r="E17" s="13">
        <v>133657</v>
      </c>
    </row>
    <row r="18" spans="2:5" ht="15">
      <c r="B18" s="10" t="s">
        <v>154</v>
      </c>
      <c r="C18" s="11" t="s">
        <v>155</v>
      </c>
      <c r="D18" s="12">
        <v>28125</v>
      </c>
      <c r="E18" s="13">
        <v>-24531</v>
      </c>
    </row>
    <row r="19" spans="2:5" ht="15">
      <c r="B19" s="14" t="s">
        <v>156</v>
      </c>
      <c r="C19" s="15" t="s">
        <v>157</v>
      </c>
      <c r="D19" s="12">
        <v>28125</v>
      </c>
      <c r="E19" s="13">
        <v>-24531</v>
      </c>
    </row>
    <row r="20" spans="2:5" ht="15">
      <c r="B20" s="10" t="s">
        <v>158</v>
      </c>
      <c r="C20" s="11" t="s">
        <v>159</v>
      </c>
      <c r="D20" s="12">
        <v>2343</v>
      </c>
      <c r="E20" s="13">
        <v>-332</v>
      </c>
    </row>
    <row r="21" spans="2:5" ht="15">
      <c r="B21" s="14" t="s">
        <v>160</v>
      </c>
      <c r="C21" s="15" t="s">
        <v>161</v>
      </c>
      <c r="D21" s="12">
        <v>2325</v>
      </c>
      <c r="E21" s="13">
        <v>-966</v>
      </c>
    </row>
    <row r="22" spans="2:5" ht="15">
      <c r="B22" s="14" t="s">
        <v>162</v>
      </c>
      <c r="C22" s="15" t="s">
        <v>163</v>
      </c>
      <c r="D22" s="12">
        <v>18</v>
      </c>
      <c r="E22" s="13">
        <v>634</v>
      </c>
    </row>
    <row r="23" spans="2:5" ht="15">
      <c r="B23" s="10" t="s">
        <v>164</v>
      </c>
      <c r="C23" s="11" t="s">
        <v>165</v>
      </c>
      <c r="D23" s="12"/>
      <c r="E23" s="13">
        <v>0</v>
      </c>
    </row>
    <row r="24" spans="2:5" ht="15">
      <c r="B24" s="14" t="s">
        <v>166</v>
      </c>
      <c r="C24" s="15" t="s">
        <v>167</v>
      </c>
      <c r="D24" s="12"/>
      <c r="E24" s="13">
        <v>0</v>
      </c>
    </row>
    <row r="25" spans="2:5" ht="15">
      <c r="B25" s="10" t="s">
        <v>168</v>
      </c>
      <c r="C25" s="11" t="s">
        <v>169</v>
      </c>
      <c r="D25" s="12">
        <v>118603</v>
      </c>
      <c r="E25" s="13">
        <v>-35650</v>
      </c>
    </row>
    <row r="26" spans="2:5" ht="15">
      <c r="B26" s="14" t="s">
        <v>170</v>
      </c>
      <c r="C26" s="15" t="s">
        <v>171</v>
      </c>
      <c r="D26" s="12">
        <v>-1746</v>
      </c>
      <c r="E26" s="13">
        <v>-5929</v>
      </c>
    </row>
    <row r="27" spans="2:5" ht="15">
      <c r="B27" s="16" t="s">
        <v>172</v>
      </c>
      <c r="C27" s="17" t="s">
        <v>173</v>
      </c>
      <c r="D27" s="18">
        <v>120349</v>
      </c>
      <c r="E27" s="19">
        <v>-29721</v>
      </c>
    </row>
    <row r="28" spans="2:5" ht="15.75">
      <c r="B28" s="20"/>
      <c r="C28" s="21" t="s">
        <v>127</v>
      </c>
      <c r="D28" s="22">
        <v>67580</v>
      </c>
      <c r="E28" s="23">
        <v>936224</v>
      </c>
    </row>
    <row r="30" ht="15">
      <c r="B30" s="1" t="s">
        <v>174</v>
      </c>
    </row>
    <row r="31" ht="15.75"/>
    <row r="32" spans="2:5" ht="15">
      <c r="B32" s="2" t="s">
        <v>118</v>
      </c>
      <c r="C32" s="3" t="s">
        <v>119</v>
      </c>
      <c r="D32" s="24">
        <v>2016</v>
      </c>
      <c r="E32" s="25">
        <v>2017</v>
      </c>
    </row>
    <row r="33" spans="2:5" ht="15">
      <c r="B33" s="6" t="s">
        <v>96</v>
      </c>
      <c r="C33" s="7" t="s">
        <v>175</v>
      </c>
      <c r="D33" s="26">
        <v>2564</v>
      </c>
      <c r="E33" s="27">
        <v>852490</v>
      </c>
    </row>
    <row r="34" spans="2:5" ht="15">
      <c r="B34" s="10" t="s">
        <v>134</v>
      </c>
      <c r="C34" s="11" t="s">
        <v>99</v>
      </c>
      <c r="D34" s="28"/>
      <c r="E34" s="29"/>
    </row>
    <row r="35" spans="2:5" ht="15">
      <c r="B35" s="10" t="s">
        <v>135</v>
      </c>
      <c r="C35" s="11" t="s">
        <v>136</v>
      </c>
      <c r="D35" s="28">
        <v>-150144</v>
      </c>
      <c r="E35" s="29">
        <v>691625</v>
      </c>
    </row>
    <row r="36" spans="2:5" ht="15">
      <c r="B36" s="14" t="s">
        <v>137</v>
      </c>
      <c r="C36" s="15" t="s">
        <v>138</v>
      </c>
      <c r="D36" s="28">
        <v>115044</v>
      </c>
      <c r="E36" s="29">
        <v>59775</v>
      </c>
    </row>
    <row r="37" spans="2:5" ht="15">
      <c r="B37" s="14" t="s">
        <v>139</v>
      </c>
      <c r="C37" s="15" t="s">
        <v>140</v>
      </c>
      <c r="D37" s="28">
        <v>-36035</v>
      </c>
      <c r="E37" s="29">
        <v>237946</v>
      </c>
    </row>
    <row r="38" spans="2:5" ht="15">
      <c r="B38" s="14" t="s">
        <v>141</v>
      </c>
      <c r="C38" s="15" t="s">
        <v>142</v>
      </c>
      <c r="D38" s="28">
        <v>-229153</v>
      </c>
      <c r="E38" s="29">
        <v>393904</v>
      </c>
    </row>
    <row r="39" spans="2:5" ht="15">
      <c r="B39" s="10" t="s">
        <v>143</v>
      </c>
      <c r="C39" s="11" t="s">
        <v>103</v>
      </c>
      <c r="D39" s="28"/>
      <c r="E39" s="29"/>
    </row>
    <row r="40" spans="2:5" ht="15">
      <c r="B40" s="14" t="s">
        <v>144</v>
      </c>
      <c r="C40" s="15" t="s">
        <v>145</v>
      </c>
      <c r="D40" s="28"/>
      <c r="E40" s="29"/>
    </row>
    <row r="41" spans="2:5" ht="15">
      <c r="B41" s="14" t="s">
        <v>146</v>
      </c>
      <c r="C41" s="15" t="s">
        <v>147</v>
      </c>
      <c r="D41" s="28"/>
      <c r="E41" s="29"/>
    </row>
    <row r="42" spans="2:5" ht="15">
      <c r="B42" s="10" t="s">
        <v>148</v>
      </c>
      <c r="C42" s="11" t="s">
        <v>149</v>
      </c>
      <c r="D42" s="28">
        <v>14430</v>
      </c>
      <c r="E42" s="29">
        <v>176743</v>
      </c>
    </row>
    <row r="43" spans="2:5" ht="15">
      <c r="B43" s="14" t="s">
        <v>150</v>
      </c>
      <c r="C43" s="15" t="s">
        <v>151</v>
      </c>
      <c r="D43" s="28">
        <v>2182</v>
      </c>
      <c r="E43" s="29">
        <v>3796</v>
      </c>
    </row>
    <row r="44" spans="2:5" ht="15">
      <c r="B44" s="14" t="s">
        <v>152</v>
      </c>
      <c r="C44" s="15" t="s">
        <v>153</v>
      </c>
      <c r="D44" s="28">
        <v>12248</v>
      </c>
      <c r="E44" s="29">
        <v>172947</v>
      </c>
    </row>
    <row r="45" spans="2:5" ht="15">
      <c r="B45" s="10" t="s">
        <v>154</v>
      </c>
      <c r="C45" s="11" t="s">
        <v>155</v>
      </c>
      <c r="D45" s="28">
        <v>26879</v>
      </c>
      <c r="E45" s="29">
        <v>9882</v>
      </c>
    </row>
    <row r="46" spans="2:5" ht="15">
      <c r="B46" s="14" t="s">
        <v>156</v>
      </c>
      <c r="C46" s="15" t="s">
        <v>157</v>
      </c>
      <c r="D46" s="28">
        <v>26879</v>
      </c>
      <c r="E46" s="29">
        <v>9882</v>
      </c>
    </row>
    <row r="47" spans="2:5" ht="15">
      <c r="B47" s="10" t="s">
        <v>158</v>
      </c>
      <c r="C47" s="11" t="s">
        <v>159</v>
      </c>
      <c r="D47" s="28">
        <v>23759</v>
      </c>
      <c r="E47" s="29">
        <v>22862</v>
      </c>
    </row>
    <row r="48" spans="2:5" ht="15">
      <c r="B48" s="14" t="s">
        <v>160</v>
      </c>
      <c r="C48" s="15" t="s">
        <v>161</v>
      </c>
      <c r="D48" s="28">
        <v>7539</v>
      </c>
      <c r="E48" s="29">
        <v>2645</v>
      </c>
    </row>
    <row r="49" spans="2:5" ht="15">
      <c r="B49" s="14" t="s">
        <v>162</v>
      </c>
      <c r="C49" s="15" t="s">
        <v>163</v>
      </c>
      <c r="D49" s="28">
        <v>16220</v>
      </c>
      <c r="E49" s="29">
        <v>20217</v>
      </c>
    </row>
    <row r="50" spans="2:5" ht="15">
      <c r="B50" s="10" t="s">
        <v>164</v>
      </c>
      <c r="C50" s="11" t="s">
        <v>165</v>
      </c>
      <c r="D50" s="28"/>
      <c r="E50" s="29">
        <v>0</v>
      </c>
    </row>
    <row r="51" spans="2:5" ht="15">
      <c r="B51" s="14" t="s">
        <v>166</v>
      </c>
      <c r="C51" s="15" t="s">
        <v>167</v>
      </c>
      <c r="D51" s="28"/>
      <c r="E51" s="29">
        <v>0</v>
      </c>
    </row>
    <row r="52" spans="2:5" ht="15">
      <c r="B52" s="10" t="s">
        <v>168</v>
      </c>
      <c r="C52" s="11" t="s">
        <v>176</v>
      </c>
      <c r="D52" s="28">
        <v>87640</v>
      </c>
      <c r="E52" s="29">
        <v>-48622</v>
      </c>
    </row>
    <row r="53" spans="2:5" ht="15">
      <c r="B53" s="14" t="s">
        <v>170</v>
      </c>
      <c r="C53" s="15" t="s">
        <v>171</v>
      </c>
      <c r="D53" s="28">
        <v>-1085</v>
      </c>
      <c r="E53" s="29">
        <v>-760</v>
      </c>
    </row>
    <row r="54" spans="2:5" ht="15">
      <c r="B54" s="14" t="s">
        <v>172</v>
      </c>
      <c r="C54" s="15" t="s">
        <v>177</v>
      </c>
      <c r="D54" s="28">
        <v>88725</v>
      </c>
      <c r="E54" s="29">
        <v>-47862</v>
      </c>
    </row>
    <row r="55" spans="2:5" ht="15.75">
      <c r="B55" s="30"/>
      <c r="C55" s="31" t="s">
        <v>178</v>
      </c>
      <c r="D55" s="32">
        <f>D6-D33</f>
        <v>65016</v>
      </c>
      <c r="E55" s="33">
        <f>E6-E33</f>
        <v>83734</v>
      </c>
    </row>
    <row r="56" spans="2:5" ht="16.5">
      <c r="B56" s="20"/>
      <c r="C56" s="21" t="s">
        <v>127</v>
      </c>
      <c r="D56" s="34">
        <f>D33+D55</f>
        <v>67580</v>
      </c>
      <c r="E56" s="35">
        <f aca="true" t="shared" si="0" ref="E56">E33+E55</f>
        <v>936224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6"/>
  <sheetViews>
    <sheetView zoomScaleSheetLayoutView="100" workbookViewId="0" topLeftCell="A28">
      <selection activeCell="C52" sqref="C52:C54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5" width="13.8515625" style="0" customWidth="1"/>
  </cols>
  <sheetData>
    <row r="1" ht="15">
      <c r="B1" s="1" t="s">
        <v>183</v>
      </c>
    </row>
    <row r="3" ht="15">
      <c r="B3" s="1" t="s">
        <v>117</v>
      </c>
    </row>
    <row r="4" ht="15.75"/>
    <row r="5" spans="2:5" ht="15">
      <c r="B5" s="2" t="s">
        <v>118</v>
      </c>
      <c r="C5" s="3" t="s">
        <v>119</v>
      </c>
      <c r="D5" s="4">
        <v>2016</v>
      </c>
      <c r="E5" s="5">
        <v>2017</v>
      </c>
    </row>
    <row r="6" spans="2:5" ht="15">
      <c r="B6" s="6" t="s">
        <v>96</v>
      </c>
      <c r="C6" s="7" t="s">
        <v>133</v>
      </c>
      <c r="D6" s="8">
        <v>-17021</v>
      </c>
      <c r="E6" s="9">
        <v>709333</v>
      </c>
    </row>
    <row r="7" spans="2:5" ht="15">
      <c r="B7" s="10" t="s">
        <v>134</v>
      </c>
      <c r="C7" s="11" t="s">
        <v>99</v>
      </c>
      <c r="D7" s="12"/>
      <c r="E7" s="13"/>
    </row>
    <row r="8" spans="2:5" ht="15">
      <c r="B8" s="10" t="s">
        <v>135</v>
      </c>
      <c r="C8" s="11" t="s">
        <v>136</v>
      </c>
      <c r="D8" s="12">
        <v>-401297</v>
      </c>
      <c r="E8" s="13">
        <v>538396</v>
      </c>
    </row>
    <row r="9" spans="2:5" ht="15">
      <c r="B9" s="14" t="s">
        <v>137</v>
      </c>
      <c r="C9" s="15" t="s">
        <v>138</v>
      </c>
      <c r="D9" s="12">
        <v>-4301</v>
      </c>
      <c r="E9" s="13">
        <v>-5044</v>
      </c>
    </row>
    <row r="10" spans="2:5" ht="15">
      <c r="B10" s="14" t="s">
        <v>139</v>
      </c>
      <c r="C10" s="15" t="s">
        <v>140</v>
      </c>
      <c r="D10" s="12">
        <v>-16847</v>
      </c>
      <c r="E10" s="13">
        <v>-35320</v>
      </c>
    </row>
    <row r="11" spans="2:5" ht="15">
      <c r="B11" s="14" t="s">
        <v>141</v>
      </c>
      <c r="C11" s="15" t="s">
        <v>142</v>
      </c>
      <c r="D11" s="12">
        <v>-380149</v>
      </c>
      <c r="E11" s="13">
        <v>578760</v>
      </c>
    </row>
    <row r="12" spans="2:5" ht="15">
      <c r="B12" s="10" t="s">
        <v>143</v>
      </c>
      <c r="C12" s="11" t="s">
        <v>103</v>
      </c>
      <c r="D12" s="12">
        <v>8633</v>
      </c>
      <c r="E12" s="13">
        <v>-1744</v>
      </c>
    </row>
    <row r="13" spans="2:5" ht="15">
      <c r="B13" s="14" t="s">
        <v>144</v>
      </c>
      <c r="C13" s="15" t="s">
        <v>145</v>
      </c>
      <c r="D13" s="12"/>
      <c r="E13" s="13"/>
    </row>
    <row r="14" spans="2:5" ht="15">
      <c r="B14" s="14" t="s">
        <v>146</v>
      </c>
      <c r="C14" s="15" t="s">
        <v>147</v>
      </c>
      <c r="D14" s="12">
        <v>8633</v>
      </c>
      <c r="E14" s="13">
        <v>-1744</v>
      </c>
    </row>
    <row r="15" spans="2:5" ht="15">
      <c r="B15" s="10" t="s">
        <v>148</v>
      </c>
      <c r="C15" s="11" t="s">
        <v>149</v>
      </c>
      <c r="D15" s="12">
        <v>23331</v>
      </c>
      <c r="E15" s="13">
        <v>13986</v>
      </c>
    </row>
    <row r="16" spans="2:5" ht="15">
      <c r="B16" s="14" t="s">
        <v>150</v>
      </c>
      <c r="C16" s="15" t="s">
        <v>151</v>
      </c>
      <c r="D16" s="12">
        <v>29897</v>
      </c>
      <c r="E16" s="13">
        <v>3169</v>
      </c>
    </row>
    <row r="17" spans="2:5" ht="15">
      <c r="B17" s="14" t="s">
        <v>152</v>
      </c>
      <c r="C17" s="15" t="s">
        <v>153</v>
      </c>
      <c r="D17" s="12">
        <v>-6566</v>
      </c>
      <c r="E17" s="13">
        <v>10817</v>
      </c>
    </row>
    <row r="18" spans="2:5" ht="15">
      <c r="B18" s="10" t="s">
        <v>154</v>
      </c>
      <c r="C18" s="11" t="s">
        <v>155</v>
      </c>
      <c r="D18" s="12">
        <v>24636</v>
      </c>
      <c r="E18" s="13">
        <v>22383</v>
      </c>
    </row>
    <row r="19" spans="2:5" ht="15">
      <c r="B19" s="14" t="s">
        <v>156</v>
      </c>
      <c r="C19" s="15" t="s">
        <v>157</v>
      </c>
      <c r="D19" s="12">
        <v>24636</v>
      </c>
      <c r="E19" s="13">
        <v>22383</v>
      </c>
    </row>
    <row r="20" spans="2:5" ht="15">
      <c r="B20" s="10" t="s">
        <v>158</v>
      </c>
      <c r="C20" s="11" t="s">
        <v>159</v>
      </c>
      <c r="D20" s="12">
        <v>296</v>
      </c>
      <c r="E20" s="13">
        <v>70</v>
      </c>
    </row>
    <row r="21" spans="2:5" ht="15">
      <c r="B21" s="14" t="s">
        <v>160</v>
      </c>
      <c r="C21" s="15" t="s">
        <v>161</v>
      </c>
      <c r="D21" s="12">
        <v>296</v>
      </c>
      <c r="E21" s="13">
        <v>70</v>
      </c>
    </row>
    <row r="22" spans="2:5" ht="15">
      <c r="B22" s="14" t="s">
        <v>162</v>
      </c>
      <c r="C22" s="15" t="s">
        <v>163</v>
      </c>
      <c r="D22" s="12"/>
      <c r="E22" s="13"/>
    </row>
    <row r="23" spans="2:5" ht="15">
      <c r="B23" s="10" t="s">
        <v>164</v>
      </c>
      <c r="C23" s="11" t="s">
        <v>165</v>
      </c>
      <c r="D23" s="12"/>
      <c r="E23" s="13">
        <v>0</v>
      </c>
    </row>
    <row r="24" spans="2:5" ht="15">
      <c r="B24" s="14" t="s">
        <v>166</v>
      </c>
      <c r="C24" s="15" t="s">
        <v>167</v>
      </c>
      <c r="D24" s="12"/>
      <c r="E24" s="13">
        <v>0</v>
      </c>
    </row>
    <row r="25" spans="2:5" ht="15">
      <c r="B25" s="10" t="s">
        <v>168</v>
      </c>
      <c r="C25" s="11" t="s">
        <v>169</v>
      </c>
      <c r="D25" s="12">
        <v>327380</v>
      </c>
      <c r="E25" s="13">
        <v>136242</v>
      </c>
    </row>
    <row r="26" spans="2:5" ht="15">
      <c r="B26" s="14" t="s">
        <v>170</v>
      </c>
      <c r="C26" s="15" t="s">
        <v>171</v>
      </c>
      <c r="D26" s="12">
        <v>40006</v>
      </c>
      <c r="E26" s="13">
        <v>853</v>
      </c>
    </row>
    <row r="27" spans="2:5" ht="15">
      <c r="B27" s="16" t="s">
        <v>172</v>
      </c>
      <c r="C27" s="17" t="s">
        <v>173</v>
      </c>
      <c r="D27" s="18">
        <v>287374</v>
      </c>
      <c r="E27" s="19">
        <v>135389</v>
      </c>
    </row>
    <row r="28" spans="2:5" ht="15.75">
      <c r="B28" s="20"/>
      <c r="C28" s="21" t="s">
        <v>127</v>
      </c>
      <c r="D28" s="22">
        <v>-17021</v>
      </c>
      <c r="E28" s="23">
        <v>709333</v>
      </c>
    </row>
    <row r="30" ht="15">
      <c r="B30" s="1" t="s">
        <v>174</v>
      </c>
    </row>
    <row r="31" ht="15.75"/>
    <row r="32" spans="2:5" ht="15">
      <c r="B32" s="2" t="s">
        <v>118</v>
      </c>
      <c r="C32" s="3" t="s">
        <v>119</v>
      </c>
      <c r="D32" s="24">
        <v>2016</v>
      </c>
      <c r="E32" s="25">
        <v>2017</v>
      </c>
    </row>
    <row r="33" spans="2:5" ht="15">
      <c r="B33" s="6" t="s">
        <v>96</v>
      </c>
      <c r="C33" s="7" t="s">
        <v>175</v>
      </c>
      <c r="D33" s="26">
        <v>311524</v>
      </c>
      <c r="E33" s="27">
        <v>890009</v>
      </c>
    </row>
    <row r="34" spans="2:5" ht="15">
      <c r="B34" s="10" t="s">
        <v>134</v>
      </c>
      <c r="C34" s="11" t="s">
        <v>99</v>
      </c>
      <c r="D34" s="28"/>
      <c r="E34" s="29"/>
    </row>
    <row r="35" spans="2:5" ht="15">
      <c r="B35" s="10" t="s">
        <v>135</v>
      </c>
      <c r="C35" s="11" t="s">
        <v>136</v>
      </c>
      <c r="D35" s="28">
        <v>1016</v>
      </c>
      <c r="E35" s="29">
        <v>-8367</v>
      </c>
    </row>
    <row r="36" spans="2:5" ht="15">
      <c r="B36" s="14" t="s">
        <v>137</v>
      </c>
      <c r="C36" s="15" t="s">
        <v>138</v>
      </c>
      <c r="D36" s="28"/>
      <c r="E36" s="29"/>
    </row>
    <row r="37" spans="2:5" ht="15">
      <c r="B37" s="14" t="s">
        <v>139</v>
      </c>
      <c r="C37" s="15" t="s">
        <v>140</v>
      </c>
      <c r="D37" s="28">
        <v>1016</v>
      </c>
      <c r="E37" s="29">
        <v>-432</v>
      </c>
    </row>
    <row r="38" spans="2:5" ht="15">
      <c r="B38" s="14" t="s">
        <v>141</v>
      </c>
      <c r="C38" s="15" t="s">
        <v>142</v>
      </c>
      <c r="D38" s="28"/>
      <c r="E38" s="29">
        <v>-7935</v>
      </c>
    </row>
    <row r="39" spans="2:5" ht="15">
      <c r="B39" s="10" t="s">
        <v>143</v>
      </c>
      <c r="C39" s="11" t="s">
        <v>103</v>
      </c>
      <c r="D39" s="28">
        <v>101769</v>
      </c>
      <c r="E39" s="29">
        <v>-86304</v>
      </c>
    </row>
    <row r="40" spans="2:5" ht="15">
      <c r="B40" s="14" t="s">
        <v>144</v>
      </c>
      <c r="C40" s="15" t="s">
        <v>145</v>
      </c>
      <c r="D40" s="28">
        <v>91715</v>
      </c>
      <c r="E40" s="29">
        <v>-112052</v>
      </c>
    </row>
    <row r="41" spans="2:5" ht="15">
      <c r="B41" s="14" t="s">
        <v>146</v>
      </c>
      <c r="C41" s="15" t="s">
        <v>147</v>
      </c>
      <c r="D41" s="28">
        <v>10054</v>
      </c>
      <c r="E41" s="29">
        <v>25748</v>
      </c>
    </row>
    <row r="42" spans="2:5" ht="15">
      <c r="B42" s="10" t="s">
        <v>148</v>
      </c>
      <c r="C42" s="11" t="s">
        <v>149</v>
      </c>
      <c r="D42" s="28">
        <v>404402</v>
      </c>
      <c r="E42" s="29">
        <v>1141845</v>
      </c>
    </row>
    <row r="43" spans="2:5" ht="15">
      <c r="B43" s="14" t="s">
        <v>150</v>
      </c>
      <c r="C43" s="15" t="s">
        <v>151</v>
      </c>
      <c r="D43" s="28">
        <v>141547</v>
      </c>
      <c r="E43" s="29">
        <v>348846</v>
      </c>
    </row>
    <row r="44" spans="2:5" ht="15">
      <c r="B44" s="14" t="s">
        <v>152</v>
      </c>
      <c r="C44" s="15" t="s">
        <v>153</v>
      </c>
      <c r="D44" s="28">
        <v>262855</v>
      </c>
      <c r="E44" s="29">
        <v>792999</v>
      </c>
    </row>
    <row r="45" spans="2:5" ht="15">
      <c r="B45" s="10" t="s">
        <v>154</v>
      </c>
      <c r="C45" s="11" t="s">
        <v>155</v>
      </c>
      <c r="D45" s="28"/>
      <c r="E45" s="29"/>
    </row>
    <row r="46" spans="2:5" ht="15">
      <c r="B46" s="14" t="s">
        <v>156</v>
      </c>
      <c r="C46" s="15" t="s">
        <v>157</v>
      </c>
      <c r="D46" s="28"/>
      <c r="E46" s="29"/>
    </row>
    <row r="47" spans="2:5" ht="15">
      <c r="B47" s="10" t="s">
        <v>158</v>
      </c>
      <c r="C47" s="11" t="s">
        <v>159</v>
      </c>
      <c r="D47" s="28">
        <v>0</v>
      </c>
      <c r="E47" s="29">
        <v>0</v>
      </c>
    </row>
    <row r="48" spans="2:5" ht="15">
      <c r="B48" s="14" t="s">
        <v>160</v>
      </c>
      <c r="C48" s="15" t="s">
        <v>161</v>
      </c>
      <c r="D48" s="28"/>
      <c r="E48" s="29"/>
    </row>
    <row r="49" spans="2:5" ht="15">
      <c r="B49" s="14" t="s">
        <v>162</v>
      </c>
      <c r="C49" s="15" t="s">
        <v>163</v>
      </c>
      <c r="D49" s="28"/>
      <c r="E49" s="29"/>
    </row>
    <row r="50" spans="2:5" ht="15">
      <c r="B50" s="10" t="s">
        <v>164</v>
      </c>
      <c r="C50" s="11" t="s">
        <v>165</v>
      </c>
      <c r="D50" s="28"/>
      <c r="E50" s="29">
        <v>0</v>
      </c>
    </row>
    <row r="51" spans="2:5" ht="15">
      <c r="B51" s="14" t="s">
        <v>166</v>
      </c>
      <c r="C51" s="15" t="s">
        <v>167</v>
      </c>
      <c r="D51" s="28"/>
      <c r="E51" s="29">
        <v>0</v>
      </c>
    </row>
    <row r="52" spans="2:5" ht="15">
      <c r="B52" s="10" t="s">
        <v>168</v>
      </c>
      <c r="C52" s="11" t="s">
        <v>176</v>
      </c>
      <c r="D52" s="28">
        <v>-195663</v>
      </c>
      <c r="E52" s="29">
        <v>-157165</v>
      </c>
    </row>
    <row r="53" spans="2:5" ht="15">
      <c r="B53" s="14" t="s">
        <v>170</v>
      </c>
      <c r="C53" s="15" t="s">
        <v>171</v>
      </c>
      <c r="D53" s="28">
        <v>1827</v>
      </c>
      <c r="E53" s="29">
        <v>-756</v>
      </c>
    </row>
    <row r="54" spans="2:5" ht="15">
      <c r="B54" s="14" t="s">
        <v>172</v>
      </c>
      <c r="C54" s="15" t="s">
        <v>177</v>
      </c>
      <c r="D54" s="28">
        <v>-197490</v>
      </c>
      <c r="E54" s="29">
        <v>-156409</v>
      </c>
    </row>
    <row r="55" spans="2:5" ht="15.75">
      <c r="B55" s="30"/>
      <c r="C55" s="31" t="s">
        <v>178</v>
      </c>
      <c r="D55" s="32">
        <f>D6-D33</f>
        <v>-328545</v>
      </c>
      <c r="E55" s="33">
        <f>E6-E33</f>
        <v>-180676</v>
      </c>
    </row>
    <row r="56" spans="2:5" ht="16.5">
      <c r="B56" s="20"/>
      <c r="C56" s="21" t="s">
        <v>127</v>
      </c>
      <c r="D56" s="34">
        <f>D33+D55</f>
        <v>-17021</v>
      </c>
      <c r="E56" s="35">
        <f aca="true" t="shared" si="0" ref="E56">E33+E55</f>
        <v>709333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6"/>
  <sheetViews>
    <sheetView zoomScaleSheetLayoutView="100" workbookViewId="0" topLeftCell="A23">
      <selection activeCell="C52" sqref="C52:C54"/>
    </sheetView>
  </sheetViews>
  <sheetFormatPr defaultColWidth="9.00390625" defaultRowHeight="15"/>
  <cols>
    <col min="2" max="2" width="11.7109375" style="0" customWidth="1"/>
    <col min="3" max="3" width="61.421875" style="0" customWidth="1"/>
    <col min="4" max="5" width="13.8515625" style="0" customWidth="1"/>
  </cols>
  <sheetData>
    <row r="1" ht="15">
      <c r="B1" s="1" t="s">
        <v>184</v>
      </c>
    </row>
    <row r="3" ht="15">
      <c r="B3" s="1" t="s">
        <v>117</v>
      </c>
    </row>
    <row r="4" ht="15.75"/>
    <row r="5" spans="2:5" ht="15">
      <c r="B5" s="2" t="s">
        <v>118</v>
      </c>
      <c r="C5" s="3" t="s">
        <v>119</v>
      </c>
      <c r="D5" s="4">
        <v>2016</v>
      </c>
      <c r="E5" s="5">
        <v>2017</v>
      </c>
    </row>
    <row r="6" spans="2:5" ht="15">
      <c r="B6" s="6" t="s">
        <v>96</v>
      </c>
      <c r="C6" s="7" t="s">
        <v>133</v>
      </c>
      <c r="D6" s="8">
        <v>762653</v>
      </c>
      <c r="E6" s="9">
        <v>198473</v>
      </c>
    </row>
    <row r="7" spans="2:5" ht="15">
      <c r="B7" s="10" t="s">
        <v>134</v>
      </c>
      <c r="C7" s="11" t="s">
        <v>99</v>
      </c>
      <c r="D7" s="12"/>
      <c r="E7" s="13"/>
    </row>
    <row r="8" spans="2:5" ht="15">
      <c r="B8" s="10" t="s">
        <v>135</v>
      </c>
      <c r="C8" s="11" t="s">
        <v>136</v>
      </c>
      <c r="D8" s="12">
        <v>745793</v>
      </c>
      <c r="E8" s="13">
        <v>38451</v>
      </c>
    </row>
    <row r="9" spans="2:5" ht="15">
      <c r="B9" s="14" t="s">
        <v>137</v>
      </c>
      <c r="C9" s="15" t="s">
        <v>138</v>
      </c>
      <c r="D9" s="12">
        <v>61744</v>
      </c>
      <c r="E9" s="13">
        <v>48163</v>
      </c>
    </row>
    <row r="10" spans="2:5" ht="15">
      <c r="B10" s="14" t="s">
        <v>139</v>
      </c>
      <c r="C10" s="15" t="s">
        <v>140</v>
      </c>
      <c r="D10" s="12">
        <v>38796</v>
      </c>
      <c r="E10" s="13">
        <v>141232</v>
      </c>
    </row>
    <row r="11" spans="2:5" ht="15">
      <c r="B11" s="14" t="s">
        <v>141</v>
      </c>
      <c r="C11" s="15" t="s">
        <v>142</v>
      </c>
      <c r="D11" s="12">
        <v>645253</v>
      </c>
      <c r="E11" s="13">
        <v>-150944</v>
      </c>
    </row>
    <row r="12" spans="2:5" ht="15">
      <c r="B12" s="10" t="s">
        <v>143</v>
      </c>
      <c r="C12" s="11" t="s">
        <v>103</v>
      </c>
      <c r="D12" s="12">
        <v>-7507</v>
      </c>
      <c r="E12" s="13">
        <v>-3295</v>
      </c>
    </row>
    <row r="13" spans="2:5" ht="15">
      <c r="B13" s="14" t="s">
        <v>144</v>
      </c>
      <c r="C13" s="15" t="s">
        <v>145</v>
      </c>
      <c r="D13" s="12">
        <v>-75</v>
      </c>
      <c r="E13" s="13">
        <v>86</v>
      </c>
    </row>
    <row r="14" spans="2:5" ht="15">
      <c r="B14" s="14" t="s">
        <v>146</v>
      </c>
      <c r="C14" s="15" t="s">
        <v>147</v>
      </c>
      <c r="D14" s="12">
        <v>-7432</v>
      </c>
      <c r="E14" s="13">
        <v>-3381</v>
      </c>
    </row>
    <row r="15" spans="2:5" ht="15">
      <c r="B15" s="10" t="s">
        <v>148</v>
      </c>
      <c r="C15" s="11" t="s">
        <v>149</v>
      </c>
      <c r="D15" s="12"/>
      <c r="E15" s="13"/>
    </row>
    <row r="16" spans="2:5" ht="15">
      <c r="B16" s="14" t="s">
        <v>150</v>
      </c>
      <c r="C16" s="15" t="s">
        <v>151</v>
      </c>
      <c r="D16" s="12"/>
      <c r="E16" s="13"/>
    </row>
    <row r="17" spans="2:5" ht="15">
      <c r="B17" s="14" t="s">
        <v>152</v>
      </c>
      <c r="C17" s="15" t="s">
        <v>153</v>
      </c>
      <c r="D17" s="12"/>
      <c r="E17" s="13"/>
    </row>
    <row r="18" spans="2:5" ht="15">
      <c r="B18" s="10" t="s">
        <v>154</v>
      </c>
      <c r="C18" s="11" t="s">
        <v>155</v>
      </c>
      <c r="D18" s="12">
        <v>22074</v>
      </c>
      <c r="E18" s="13">
        <v>127337</v>
      </c>
    </row>
    <row r="19" spans="2:5" ht="15">
      <c r="B19" s="14" t="s">
        <v>156</v>
      </c>
      <c r="C19" s="15" t="s">
        <v>157</v>
      </c>
      <c r="D19" s="12">
        <v>22074</v>
      </c>
      <c r="E19" s="13">
        <v>127337</v>
      </c>
    </row>
    <row r="20" spans="2:5" ht="15">
      <c r="B20" s="10" t="s">
        <v>158</v>
      </c>
      <c r="C20" s="11" t="s">
        <v>159</v>
      </c>
      <c r="D20" s="12">
        <v>18943</v>
      </c>
      <c r="E20" s="13">
        <v>21439</v>
      </c>
    </row>
    <row r="21" spans="2:5" ht="15">
      <c r="B21" s="14" t="s">
        <v>160</v>
      </c>
      <c r="C21" s="15" t="s">
        <v>161</v>
      </c>
      <c r="D21" s="12">
        <v>2723</v>
      </c>
      <c r="E21" s="13">
        <v>1222</v>
      </c>
    </row>
    <row r="22" spans="2:5" ht="15">
      <c r="B22" s="14" t="s">
        <v>162</v>
      </c>
      <c r="C22" s="15" t="s">
        <v>163</v>
      </c>
      <c r="D22" s="12">
        <v>16220</v>
      </c>
      <c r="E22" s="13">
        <v>20217</v>
      </c>
    </row>
    <row r="23" spans="2:5" ht="15">
      <c r="B23" s="10" t="s">
        <v>164</v>
      </c>
      <c r="C23" s="11" t="s">
        <v>165</v>
      </c>
      <c r="D23" s="12"/>
      <c r="E23" s="13">
        <v>0</v>
      </c>
    </row>
    <row r="24" spans="2:5" ht="15">
      <c r="B24" s="14" t="s">
        <v>166</v>
      </c>
      <c r="C24" s="15" t="s">
        <v>167</v>
      </c>
      <c r="D24" s="12"/>
      <c r="E24" s="13">
        <v>0</v>
      </c>
    </row>
    <row r="25" spans="2:5" ht="15">
      <c r="B25" s="10" t="s">
        <v>168</v>
      </c>
      <c r="C25" s="11" t="s">
        <v>169</v>
      </c>
      <c r="D25" s="12">
        <v>-16650</v>
      </c>
      <c r="E25" s="13">
        <v>14541</v>
      </c>
    </row>
    <row r="26" spans="2:5" ht="15">
      <c r="B26" s="14" t="s">
        <v>170</v>
      </c>
      <c r="C26" s="15" t="s">
        <v>171</v>
      </c>
      <c r="D26" s="12">
        <v>6930</v>
      </c>
      <c r="E26" s="13">
        <v>5227</v>
      </c>
    </row>
    <row r="27" spans="2:5" ht="15">
      <c r="B27" s="16" t="s">
        <v>172</v>
      </c>
      <c r="C27" s="17" t="s">
        <v>173</v>
      </c>
      <c r="D27" s="18">
        <v>-23580</v>
      </c>
      <c r="E27" s="19">
        <v>9314</v>
      </c>
    </row>
    <row r="28" spans="2:5" ht="15.75">
      <c r="B28" s="20"/>
      <c r="C28" s="21" t="s">
        <v>127</v>
      </c>
      <c r="D28" s="22">
        <v>762653</v>
      </c>
      <c r="E28" s="23">
        <v>198473</v>
      </c>
    </row>
    <row r="30" ht="15">
      <c r="B30" s="1" t="s">
        <v>174</v>
      </c>
    </row>
    <row r="31" ht="15.75"/>
    <row r="32" spans="2:5" ht="15">
      <c r="B32" s="2" t="s">
        <v>118</v>
      </c>
      <c r="C32" s="3" t="s">
        <v>119</v>
      </c>
      <c r="D32" s="24">
        <v>2016</v>
      </c>
      <c r="E32" s="25">
        <v>2017</v>
      </c>
    </row>
    <row r="33" spans="2:5" ht="15">
      <c r="B33" s="6" t="s">
        <v>96</v>
      </c>
      <c r="C33" s="7" t="s">
        <v>175</v>
      </c>
      <c r="D33" s="26">
        <v>382996</v>
      </c>
      <c r="E33" s="27">
        <v>-107526</v>
      </c>
    </row>
    <row r="34" spans="2:5" ht="15">
      <c r="B34" s="10" t="s">
        <v>134</v>
      </c>
      <c r="C34" s="11" t="s">
        <v>99</v>
      </c>
      <c r="D34" s="28"/>
      <c r="E34" s="29"/>
    </row>
    <row r="35" spans="2:5" ht="15">
      <c r="B35" s="10" t="s">
        <v>135</v>
      </c>
      <c r="C35" s="11" t="s">
        <v>136</v>
      </c>
      <c r="D35" s="28"/>
      <c r="E35" s="29"/>
    </row>
    <row r="36" spans="2:5" ht="15">
      <c r="B36" s="14" t="s">
        <v>137</v>
      </c>
      <c r="C36" s="15" t="s">
        <v>138</v>
      </c>
      <c r="D36" s="28"/>
      <c r="E36" s="29"/>
    </row>
    <row r="37" spans="2:5" ht="15">
      <c r="B37" s="14" t="s">
        <v>139</v>
      </c>
      <c r="C37" s="15" t="s">
        <v>140</v>
      </c>
      <c r="D37" s="28"/>
      <c r="E37" s="29"/>
    </row>
    <row r="38" spans="2:5" ht="15">
      <c r="B38" s="14" t="s">
        <v>141</v>
      </c>
      <c r="C38" s="15" t="s">
        <v>142</v>
      </c>
      <c r="D38" s="28"/>
      <c r="E38" s="29"/>
    </row>
    <row r="39" spans="2:5" ht="15">
      <c r="B39" s="10" t="s">
        <v>143</v>
      </c>
      <c r="C39" s="11" t="s">
        <v>103</v>
      </c>
      <c r="D39" s="28"/>
      <c r="E39" s="29"/>
    </row>
    <row r="40" spans="2:5" ht="15">
      <c r="B40" s="14" t="s">
        <v>144</v>
      </c>
      <c r="C40" s="15" t="s">
        <v>145</v>
      </c>
      <c r="D40" s="28"/>
      <c r="E40" s="29"/>
    </row>
    <row r="41" spans="2:5" ht="15">
      <c r="B41" s="14" t="s">
        <v>146</v>
      </c>
      <c r="C41" s="15" t="s">
        <v>147</v>
      </c>
      <c r="D41" s="28"/>
      <c r="E41" s="29"/>
    </row>
    <row r="42" spans="2:5" ht="15">
      <c r="B42" s="10" t="s">
        <v>148</v>
      </c>
      <c r="C42" s="11" t="s">
        <v>149</v>
      </c>
      <c r="D42" s="28">
        <v>134635</v>
      </c>
      <c r="E42" s="29">
        <v>-194534</v>
      </c>
    </row>
    <row r="43" spans="2:5" ht="15">
      <c r="B43" s="14" t="s">
        <v>150</v>
      </c>
      <c r="C43" s="15" t="s">
        <v>151</v>
      </c>
      <c r="D43" s="28">
        <v>-5358</v>
      </c>
      <c r="E43" s="29">
        <v>-191052</v>
      </c>
    </row>
    <row r="44" spans="2:5" ht="15">
      <c r="B44" s="14" t="s">
        <v>152</v>
      </c>
      <c r="C44" s="15" t="s">
        <v>153</v>
      </c>
      <c r="D44" s="28">
        <v>139993</v>
      </c>
      <c r="E44" s="29">
        <v>-3482</v>
      </c>
    </row>
    <row r="45" spans="2:5" ht="15">
      <c r="B45" s="10" t="s">
        <v>154</v>
      </c>
      <c r="C45" s="11" t="s">
        <v>155</v>
      </c>
      <c r="D45" s="28"/>
      <c r="E45" s="29">
        <v>9058</v>
      </c>
    </row>
    <row r="46" spans="2:5" ht="15">
      <c r="B46" s="14" t="s">
        <v>156</v>
      </c>
      <c r="C46" s="15" t="s">
        <v>157</v>
      </c>
      <c r="D46" s="28"/>
      <c r="E46" s="29">
        <v>9058</v>
      </c>
    </row>
    <row r="47" spans="2:5" ht="15">
      <c r="B47" s="10" t="s">
        <v>158</v>
      </c>
      <c r="C47" s="11" t="s">
        <v>159</v>
      </c>
      <c r="D47" s="28"/>
      <c r="E47" s="29"/>
    </row>
    <row r="48" spans="2:5" ht="15">
      <c r="B48" s="14" t="s">
        <v>160</v>
      </c>
      <c r="C48" s="15" t="s">
        <v>161</v>
      </c>
      <c r="D48" s="28"/>
      <c r="E48" s="29"/>
    </row>
    <row r="49" spans="2:5" ht="15">
      <c r="B49" s="14" t="s">
        <v>162</v>
      </c>
      <c r="C49" s="15" t="s">
        <v>163</v>
      </c>
      <c r="D49" s="28"/>
      <c r="E49" s="29"/>
    </row>
    <row r="50" spans="2:5" ht="15">
      <c r="B50" s="10" t="s">
        <v>164</v>
      </c>
      <c r="C50" s="11" t="s">
        <v>165</v>
      </c>
      <c r="D50" s="28"/>
      <c r="E50" s="29">
        <v>0</v>
      </c>
    </row>
    <row r="51" spans="2:5" ht="15">
      <c r="B51" s="14" t="s">
        <v>166</v>
      </c>
      <c r="C51" s="15" t="s">
        <v>167</v>
      </c>
      <c r="D51" s="28"/>
      <c r="E51" s="29">
        <v>0</v>
      </c>
    </row>
    <row r="52" spans="2:5" ht="15">
      <c r="B52" s="10" t="s">
        <v>168</v>
      </c>
      <c r="C52" s="11" t="s">
        <v>176</v>
      </c>
      <c r="D52" s="28">
        <v>248361</v>
      </c>
      <c r="E52" s="29">
        <v>77950</v>
      </c>
    </row>
    <row r="53" spans="2:5" ht="15">
      <c r="B53" s="14" t="s">
        <v>170</v>
      </c>
      <c r="C53" s="15" t="s">
        <v>171</v>
      </c>
      <c r="D53" s="28">
        <v>103089</v>
      </c>
      <c r="E53" s="29">
        <v>20412</v>
      </c>
    </row>
    <row r="54" spans="2:5" ht="15">
      <c r="B54" s="14" t="s">
        <v>172</v>
      </c>
      <c r="C54" s="15" t="s">
        <v>177</v>
      </c>
      <c r="D54" s="28">
        <v>145272</v>
      </c>
      <c r="E54" s="29">
        <v>57538</v>
      </c>
    </row>
    <row r="55" spans="2:5" ht="15.75">
      <c r="B55" s="30"/>
      <c r="C55" s="31" t="s">
        <v>178</v>
      </c>
      <c r="D55" s="32">
        <f>D6-D33</f>
        <v>379657</v>
      </c>
      <c r="E55" s="33">
        <f>E6-E33</f>
        <v>305999</v>
      </c>
    </row>
    <row r="56" spans="2:5" ht="16.5">
      <c r="B56" s="20"/>
      <c r="C56" s="21" t="s">
        <v>127</v>
      </c>
      <c r="D56" s="34">
        <f>D33+D55</f>
        <v>762653</v>
      </c>
      <c r="E56" s="35">
        <f aca="true" t="shared" si="0" ref="E56">E33+E55</f>
        <v>198473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Achille Carlos Deffo</dc:creator>
  <cp:keywords/>
  <dc:description/>
  <cp:lastModifiedBy>NDJOMO</cp:lastModifiedBy>
  <dcterms:created xsi:type="dcterms:W3CDTF">2015-06-05T18:17:00Z</dcterms:created>
  <dcterms:modified xsi:type="dcterms:W3CDTF">2023-03-30T08:24:39Z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I">
    <vt:lpwstr>79F4DABF7DBA4E22B8548C5AD95251AE</vt:lpwstr>
  </property>
  <property fmtid="{D5CDD505-2E9C-101B-9397-08002B2CF9AE}" pid="4" name="KSOProductBuildV">
    <vt:lpwstr>1036-11.2.0.11498</vt:lpwstr>
  </property>
</Properties>
</file>